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fic2\data\animetvous\Mon_Bureau\"/>
    </mc:Choice>
  </mc:AlternateContent>
  <bookViews>
    <workbookView xWindow="0" yWindow="0" windowWidth="28800" windowHeight="12300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D36" i="1"/>
  <c r="J49" i="1"/>
  <c r="D227" i="1"/>
  <c r="D194" i="1" a="1"/>
  <c r="J159" i="1"/>
  <c r="D110" i="1"/>
  <c r="D53" i="1"/>
  <c r="D194" i="1" l="1"/>
  <c r="C229" i="1" s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<sst xmlns="http://schemas.openxmlformats.org/spreadsheetml/2006/main" count="244" uniqueCount="171">
  <si>
    <t>Cafés moulu 250gr</t>
  </si>
  <si>
    <t>Produit</t>
  </si>
  <si>
    <t>Prix</t>
  </si>
  <si>
    <t>Commande</t>
  </si>
  <si>
    <t>Tradition</t>
  </si>
  <si>
    <t>Corsé</t>
  </si>
  <si>
    <t>Prix TTC</t>
  </si>
  <si>
    <t>Royal</t>
  </si>
  <si>
    <t xml:space="preserve">Mexique </t>
  </si>
  <si>
    <t>Moka</t>
  </si>
  <si>
    <t>Congo</t>
  </si>
  <si>
    <t>Brésil</t>
  </si>
  <si>
    <t>Décaféiné</t>
  </si>
  <si>
    <t>Mexique</t>
  </si>
  <si>
    <t>Colombie</t>
  </si>
  <si>
    <t xml:space="preserve">Capsules boite de 40 - compatible Nespresso® </t>
  </si>
  <si>
    <t>Indes (force 8)</t>
  </si>
  <si>
    <t>Décaféine (force 1)</t>
  </si>
  <si>
    <t>Tanzanie (force 6)</t>
  </si>
  <si>
    <t>Colombie (force 4)</t>
  </si>
  <si>
    <t>Cremoso (force 2)</t>
  </si>
  <si>
    <t>Total</t>
  </si>
  <si>
    <t>Cafés grain 500gr</t>
  </si>
  <si>
    <t xml:space="preserve">Dosettes souples - compatible senseo® </t>
  </si>
  <si>
    <t>Bio mano mano x18</t>
  </si>
  <si>
    <t>Puissant corsé x30</t>
  </si>
  <si>
    <t>Magnifico x30</t>
  </si>
  <si>
    <t>Subtil doux x30</t>
  </si>
  <si>
    <t>Gunpowder</t>
  </si>
  <si>
    <t>Miss dammann</t>
  </si>
  <si>
    <t>1,2,3 je m'en vais au bois</t>
  </si>
  <si>
    <t>Bali</t>
  </si>
  <si>
    <t>L'oriental</t>
  </si>
  <si>
    <t>Soleil vert</t>
  </si>
  <si>
    <t xml:space="preserve">Menthe </t>
  </si>
  <si>
    <t>Thé des 2 chinois</t>
  </si>
  <si>
    <t>Macaron cassis violette</t>
  </si>
  <si>
    <t>Christmas vert</t>
  </si>
  <si>
    <t>Palm beach</t>
  </si>
  <si>
    <t>Enjoy summer</t>
  </si>
  <si>
    <t>Thé des divas</t>
  </si>
  <si>
    <t>Paul et virgine vert</t>
  </si>
  <si>
    <t>Thés des sages</t>
  </si>
  <si>
    <t>Produit - thé blanc</t>
  </si>
  <si>
    <t>Passion de fleurs</t>
  </si>
  <si>
    <t>Darjeeling</t>
  </si>
  <si>
    <t>Ceylan</t>
  </si>
  <si>
    <t>Strong breakfast</t>
  </si>
  <si>
    <t>Pomme d'amour</t>
  </si>
  <si>
    <t>Coquelicot gourmand</t>
  </si>
  <si>
    <t>Douchka</t>
  </si>
  <si>
    <t>Earl grey</t>
  </si>
  <si>
    <t>4 fruits rouges</t>
  </si>
  <si>
    <t>Paul et virginie noir</t>
  </si>
  <si>
    <t>Jardin bleu</t>
  </si>
  <si>
    <t>Noël à Pékin</t>
  </si>
  <si>
    <t>Flocon d'épices</t>
  </si>
  <si>
    <t>7 parfums</t>
  </si>
  <si>
    <t>Thé des poètes</t>
  </si>
  <si>
    <t>Mon petit praliné</t>
  </si>
  <si>
    <t>Christmas noir</t>
  </si>
  <si>
    <t>Exotic noir</t>
  </si>
  <si>
    <t>Nosey bey</t>
  </si>
  <si>
    <t>Agrumes</t>
  </si>
  <si>
    <t>Pecan pie</t>
  </si>
  <si>
    <t>Carcadet passion framboise</t>
  </si>
  <si>
    <t>Tisane des merveilles</t>
  </si>
  <si>
    <t>Tisane du berger</t>
  </si>
  <si>
    <t>Tisane fruits exotiques</t>
  </si>
  <si>
    <t>Rooibos caramel</t>
  </si>
  <si>
    <t>Rooibos Oriental</t>
  </si>
  <si>
    <t>Rooibos de noël</t>
  </si>
  <si>
    <t>Rooibos fruits rouges</t>
  </si>
  <si>
    <t>Rooibos jardin bleu</t>
  </si>
  <si>
    <t>Nom:</t>
  </si>
  <si>
    <t>Thé vrac 100gr - frères Dammann</t>
  </si>
  <si>
    <t>Nuit à Versailles</t>
  </si>
  <si>
    <t>Jasmin</t>
  </si>
  <si>
    <t>Oriental</t>
  </si>
  <si>
    <t>Vanille</t>
  </si>
  <si>
    <t>Chaï</t>
  </si>
  <si>
    <t>Menthe</t>
  </si>
  <si>
    <t>Produit - carcadet</t>
  </si>
  <si>
    <t>Provence</t>
  </si>
  <si>
    <t>Passion framboise</t>
  </si>
  <si>
    <t>Nuit d'été</t>
  </si>
  <si>
    <t>Tisane Happy dreams</t>
  </si>
  <si>
    <t>Camomille (x20 sachets)</t>
  </si>
  <si>
    <t>Thé sachets cristal (x25/ boite) - Frères Dammann</t>
  </si>
  <si>
    <t>Thé sachets cristal (x25/boite) - Frères Dammann</t>
  </si>
  <si>
    <t>Tisane menthe poivrée</t>
  </si>
  <si>
    <t>Rooibos citrus</t>
  </si>
  <si>
    <t>Darjeeling (x24 enveloppé)</t>
  </si>
  <si>
    <t>Rooibos de Noël</t>
  </si>
  <si>
    <t>Tisane de Noël</t>
  </si>
  <si>
    <t>Produits - thé glacé (x6 sahets)</t>
  </si>
  <si>
    <t>Pêche</t>
  </si>
  <si>
    <t>Happy green</t>
  </si>
  <si>
    <t>Total boite sachet cristal</t>
  </si>
  <si>
    <t>Thé Vrac 100gr - La route des comptoirs</t>
  </si>
  <si>
    <t>Bonheur</t>
  </si>
  <si>
    <t>Rêves éternels</t>
  </si>
  <si>
    <t>Le temps des cerises</t>
  </si>
  <si>
    <t>Un des sens</t>
  </si>
  <si>
    <t>Casbah</t>
  </si>
  <si>
    <t>Cueillette Gourmande</t>
  </si>
  <si>
    <t>Evasion</t>
  </si>
  <si>
    <t>Lumière de Noël</t>
  </si>
  <si>
    <t>Rêves d'un soir</t>
  </si>
  <si>
    <t>Magie de Noël</t>
  </si>
  <si>
    <t>Maté vert</t>
  </si>
  <si>
    <t>Maté gout russe</t>
  </si>
  <si>
    <t>Mille et une nuits</t>
  </si>
  <si>
    <t>Sagesse du Bouddha</t>
  </si>
  <si>
    <t>Globetrotter</t>
  </si>
  <si>
    <t>Choco jt'adore</t>
  </si>
  <si>
    <t>Perle d'amour</t>
  </si>
  <si>
    <t>Rêves de Noël</t>
  </si>
  <si>
    <t>Mu</t>
  </si>
  <si>
    <t>Zouk de fruits</t>
  </si>
  <si>
    <t>Herbe du soir (50gr)</t>
  </si>
  <si>
    <t>Zest cool</t>
  </si>
  <si>
    <t>Pu erh</t>
  </si>
  <si>
    <t>Spiruline</t>
  </si>
  <si>
    <t>Détox</t>
  </si>
  <si>
    <t>La cerise sur le litchi</t>
  </si>
  <si>
    <t>Neige de Noël</t>
  </si>
  <si>
    <t>Total vrac la route des comptoirs</t>
  </si>
  <si>
    <t>Boite infusettes (x20 sachets) - La route des comptoirs</t>
  </si>
  <si>
    <t>Chun mee</t>
  </si>
  <si>
    <t>Tentation</t>
  </si>
  <si>
    <t>Gout russe</t>
  </si>
  <si>
    <t>Gingembre curcuma</t>
  </si>
  <si>
    <t>Rooibos nature</t>
  </si>
  <si>
    <t>Rooibos agrumes</t>
  </si>
  <si>
    <t>Rooibos tropical</t>
  </si>
  <si>
    <t>Tchaï indien</t>
  </si>
  <si>
    <t>Rouge Désir</t>
  </si>
  <si>
    <t xml:space="preserve">Rêves de Noël </t>
  </si>
  <si>
    <t>Reine de Damas</t>
  </si>
  <si>
    <t>Sobacha</t>
  </si>
  <si>
    <t>Ayurvédique jyoti massala</t>
  </si>
  <si>
    <t>Ayurvédique Vata</t>
  </si>
  <si>
    <t>Ayurvédique Pitta</t>
  </si>
  <si>
    <t>Ayurvédique kapha</t>
  </si>
  <si>
    <t>Minceur</t>
  </si>
  <si>
    <t>Sérénité</t>
  </si>
  <si>
    <t>Verveine menthe</t>
  </si>
  <si>
    <t>Total commande</t>
  </si>
  <si>
    <t>Décaféiné x18</t>
  </si>
  <si>
    <t xml:space="preserve">Adresse: </t>
  </si>
  <si>
    <t xml:space="preserve">Numéro: </t>
  </si>
  <si>
    <t>Total boite la route des comptoirs</t>
  </si>
  <si>
    <t>Total vrac Dammann</t>
  </si>
  <si>
    <t>Miss Dammann</t>
  </si>
  <si>
    <t>Earl grey yin zhen</t>
  </si>
  <si>
    <t>Rooibos Paul et Virginie</t>
  </si>
  <si>
    <t>Earl grey (x24 enveloppé)</t>
  </si>
  <si>
    <t xml:space="preserve">Miss Dammann </t>
  </si>
  <si>
    <t>Rooibos sweet litchi</t>
  </si>
  <si>
    <t>Rooibos rêves d'un soir</t>
  </si>
  <si>
    <t>Rooibos légende d'Afrique</t>
  </si>
  <si>
    <t>Rooibos magie de Noël</t>
  </si>
  <si>
    <t>Secrets d'Orients</t>
  </si>
  <si>
    <t>Produit - Thé Vert</t>
  </si>
  <si>
    <t>Produit - Thé Noir</t>
  </si>
  <si>
    <t>Thé vrac 100gr - Frères Dammann</t>
  </si>
  <si>
    <t>Produit - Thé vert et noir</t>
  </si>
  <si>
    <t>Produit - Thé blanc</t>
  </si>
  <si>
    <t>Produit - Tisane</t>
  </si>
  <si>
    <t>Produit - Rooibos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</si>
</sst>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>
    <font>
      <sz val="11"/>
      <color theme="1"/>
      <name val="Aptos Narrow"/>
      <family val="2"/>
      <scheme val="minor"/>
    </font>
    <font>
      <sz val="11"/>
      <color theme="1"/>
      <name val="Garamond"/>
      <family val="1"/>
    </font>
    <font>
      <sz val="14"/>
      <color theme="1"/>
      <name val="Garamond"/>
      <family val="1"/>
    </font>
    <font>
      <b/>
      <i/>
      <sz val="14"/>
      <color theme="1"/>
      <name val="Garamond"/>
      <family val="1"/>
    </font>
    <font>
      <i/>
      <sz val="14"/>
      <color theme="1"/>
      <name val="Garamond"/>
      <family val="1"/>
    </font>
    <font>
      <sz val="14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8"/>
      <color theme="1"/>
      <name val="Garamond"/>
      <family val="1"/>
    </font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trike/>
      <sz val="18"/>
      <color theme="1"/>
      <name val="Garamond"/>
      <family val="1"/>
    </font>
    <font>
      <strike/>
      <sz val="14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/>
    <xf numFmtId="0" fontId="9" fillId="0" borderId="0" xfId="0" applyFont="1"/>
    <xf numFmtId="0" fontId="6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4" fontId="3" fillId="3" borderId="11" xfId="1" applyFont="1" applyFill="1" applyBorder="1" applyAlignment="1">
      <alignment horizontal="center"/>
    </xf>
    <xf numFmtId="44" fontId="3" fillId="3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8" fontId="2" fillId="0" borderId="10" xfId="0" applyNumberFormat="1" applyFont="1" applyBorder="1" applyAlignment="1">
      <alignment horizontal="center"/>
    </xf>
    <xf numFmtId="8" fontId="2" fillId="0" borderId="11" xfId="0" applyNumberFormat="1" applyFont="1" applyBorder="1" applyAlignment="1">
      <alignment horizontal="center"/>
    </xf>
    <xf numFmtId="8" fontId="11" fillId="0" borderId="10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8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8" fontId="11" fillId="0" borderId="11" xfId="0" applyNumberFormat="1" applyFont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2" fillId="2" borderId="2" xfId="1" applyFont="1" applyFill="1" applyBorder="1" applyAlignment="1">
      <alignment horizontal="center"/>
    </xf>
    <xf numFmtId="44" fontId="2" fillId="2" borderId="4" xfId="1" applyFont="1" applyFill="1" applyBorder="1" applyAlignment="1">
      <alignment horizontal="center"/>
    </xf>
    <xf numFmtId="44" fontId="2" fillId="2" borderId="7" xfId="1" applyFont="1" applyFill="1" applyBorder="1" applyAlignment="1">
      <alignment horizontal="center"/>
    </xf>
    <xf numFmtId="44" fontId="2" fillId="2" borderId="9" xfId="1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8" fontId="2" fillId="0" borderId="0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4" fontId="2" fillId="2" borderId="0" xfId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4" fontId="2" fillId="2" borderId="12" xfId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180975</xdr:rowOff>
    </xdr:from>
    <xdr:to>
      <xdr:col>10</xdr:col>
      <xdr:colOff>561975</xdr:colOff>
      <xdr:row>5</xdr:row>
      <xdr:rowOff>38100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5D5FC85-C363-B10C-A4C6-7B97A0B2F9B9}"/>
            </a:ext>
          </a:extLst>
        </xdr:cNvPr>
        <xdr:cNvSpPr txBox="1"/>
      </xdr:nvSpPr>
      <xdr:spPr>
        <a:xfrm>
          <a:off x="2371725" y="180975"/>
          <a:ext cx="504825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fr-FR" sz="1800" b="1">
            <a:latin typeface="Garamond" panose="02020404030301010803" pitchFamily="18" charset="0"/>
          </a:endParaRPr>
        </a:p>
        <a:p>
          <a:pPr algn="ctr"/>
          <a:r>
            <a:rPr lang="fr-FR" sz="2800" b="1">
              <a:latin typeface="Garamond" panose="02020404030301010803" pitchFamily="18" charset="0"/>
            </a:rPr>
            <a:t>Bon de commande DAMMAN</a:t>
          </a:r>
          <a:r>
            <a:rPr lang="fr-FR" sz="2800" b="1" baseline="0">
              <a:latin typeface="Garamond" panose="02020404030301010803" pitchFamily="18" charset="0"/>
            </a:rPr>
            <a:t>  </a:t>
          </a:r>
          <a:endParaRPr lang="fr-FR" sz="2800" b="1">
            <a:latin typeface="Garamond" panose="02020404030301010803" pitchFamily="18" charset="0"/>
          </a:endParaRPr>
        </a:p>
      </xdr:txBody>
    </xdr:sp>
    <xdr:clientData/>
  </xdr:twoCellAnchor>
  <xdr:twoCellAnchor editAs="oneCell">
    <xdr:from>
      <xdr:col>0</xdr:col>
      <xdr:colOff>47626</xdr:colOff>
      <xdr:row>0</xdr:row>
      <xdr:rowOff>0</xdr:rowOff>
    </xdr:from>
    <xdr:to>
      <xdr:col>1</xdr:col>
      <xdr:colOff>1409700</xdr:colOff>
      <xdr:row>5</xdr:row>
      <xdr:rowOff>164049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F732095-C664-4705-3652-F4A26A0E5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0"/>
          <a:ext cx="2124074" cy="111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2"/>
  <sheetViews>
    <sheetView tabSelected="1" zoomScale="82" zoomScaleNormal="82" workbookViewId="0">
      <selection activeCell="H114" sqref="H114"/>
    </sheetView>
  </sheetViews>
  <sheetFormatPr baseColWidth="10" defaultRowHeight="14.25"/>
  <cols>
    <col min="2" max="2" width="31.875" customWidth="1"/>
    <col min="3" max="3" width="12.5" customWidth="1"/>
    <col min="8" max="8" width="29.625" customWidth="1"/>
    <col min="9" max="9" width="12.625" customWidth="1"/>
  </cols>
  <sheetData>
    <row r="1" spans="1:11">
      <c r="A1" s="55"/>
      <c r="B1" s="56"/>
      <c r="C1" s="56"/>
      <c r="D1" s="56"/>
      <c r="E1" s="56"/>
      <c r="F1" s="56"/>
      <c r="G1" s="56"/>
      <c r="H1" s="56"/>
      <c r="I1" s="56"/>
      <c r="J1" s="56"/>
      <c r="K1" s="57"/>
    </row>
    <row r="2" spans="1:11">
      <c r="A2" s="58"/>
      <c r="B2" s="59"/>
      <c r="C2" s="59"/>
      <c r="D2" s="59"/>
      <c r="E2" s="59"/>
      <c r="F2" s="59"/>
      <c r="G2" s="59"/>
      <c r="H2" s="59"/>
      <c r="I2" s="59"/>
      <c r="J2" s="59"/>
      <c r="K2" s="60"/>
    </row>
    <row r="3" spans="1:11">
      <c r="A3" s="58"/>
      <c r="B3" s="59"/>
      <c r="C3" s="59"/>
      <c r="D3" s="59"/>
      <c r="E3" s="59"/>
      <c r="F3" s="59"/>
      <c r="G3" s="59"/>
      <c r="H3" s="59"/>
      <c r="I3" s="59"/>
      <c r="J3" s="59"/>
      <c r="K3" s="60"/>
    </row>
    <row r="4" spans="1:11">
      <c r="A4" s="58"/>
      <c r="B4" s="59"/>
      <c r="C4" s="59"/>
      <c r="D4" s="59"/>
      <c r="E4" s="59"/>
      <c r="F4" s="59"/>
      <c r="G4" s="59"/>
      <c r="H4" s="59"/>
      <c r="I4" s="59"/>
      <c r="J4" s="59"/>
      <c r="K4" s="60"/>
    </row>
    <row r="5" spans="1:11">
      <c r="A5" s="58"/>
      <c r="B5" s="59"/>
      <c r="C5" s="59"/>
      <c r="D5" s="59"/>
      <c r="E5" s="59"/>
      <c r="F5" s="59"/>
      <c r="G5" s="59"/>
      <c r="H5" s="59"/>
      <c r="I5" s="59"/>
      <c r="J5" s="59"/>
      <c r="K5" s="60"/>
    </row>
    <row r="6" spans="1:11">
      <c r="A6" s="61"/>
      <c r="B6" s="62"/>
      <c r="C6" s="62"/>
      <c r="D6" s="62"/>
      <c r="E6" s="62"/>
      <c r="F6" s="62"/>
      <c r="G6" s="62"/>
      <c r="H6" s="62"/>
      <c r="I6" s="62"/>
      <c r="J6" s="62"/>
      <c r="K6" s="63"/>
    </row>
    <row r="7" spans="1:11" ht="15" customHeight="1">
      <c r="A7" s="23" t="s">
        <v>74</v>
      </c>
      <c r="B7" s="23"/>
      <c r="C7" s="23"/>
      <c r="D7" s="23" t="s">
        <v>150</v>
      </c>
      <c r="E7" s="23"/>
      <c r="F7" s="23"/>
      <c r="G7" s="23"/>
      <c r="H7" s="23"/>
      <c r="I7" s="23" t="s">
        <v>151</v>
      </c>
      <c r="J7" s="23"/>
      <c r="K7" s="23"/>
    </row>
    <row r="8" spans="1:11" ht="15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ht="18.7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 ht="12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12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12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ht="12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2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12" customHeight="1">
      <c r="A15" s="8"/>
      <c r="B15" s="8"/>
      <c r="C15" s="8"/>
      <c r="D15" s="8"/>
      <c r="E15" s="8"/>
    </row>
    <row r="16" spans="1:11" ht="12" hidden="1" customHeight="1">
      <c r="A16" s="11" t="s">
        <v>0</v>
      </c>
      <c r="B16" s="11"/>
      <c r="C16" s="11"/>
      <c r="D16" s="11"/>
      <c r="E16" s="11"/>
      <c r="F16" s="3"/>
      <c r="G16" s="12" t="s">
        <v>22</v>
      </c>
      <c r="H16" s="13"/>
      <c r="I16" s="13"/>
      <c r="J16" s="13"/>
      <c r="K16" s="14"/>
    </row>
    <row r="17" spans="1:11" ht="12" hidden="1" customHeight="1">
      <c r="A17" s="11"/>
      <c r="B17" s="11"/>
      <c r="C17" s="11"/>
      <c r="D17" s="11"/>
      <c r="E17" s="11"/>
      <c r="F17" s="3"/>
      <c r="G17" s="15"/>
      <c r="H17" s="16"/>
      <c r="I17" s="16"/>
      <c r="J17" s="16"/>
      <c r="K17" s="17"/>
    </row>
    <row r="18" spans="1:11" ht="12" hidden="1" customHeight="1">
      <c r="A18" s="11" t="s">
        <v>1</v>
      </c>
      <c r="B18" s="11"/>
      <c r="C18" s="11" t="s">
        <v>6</v>
      </c>
      <c r="D18" s="11" t="s">
        <v>3</v>
      </c>
      <c r="E18" s="11"/>
      <c r="F18" s="3"/>
      <c r="G18" s="10" t="s">
        <v>1</v>
      </c>
      <c r="H18" s="10"/>
      <c r="I18" s="10" t="s">
        <v>2</v>
      </c>
      <c r="J18" s="10" t="s">
        <v>3</v>
      </c>
      <c r="K18" s="10"/>
    </row>
    <row r="19" spans="1:11" ht="12" hidden="1" customHeight="1">
      <c r="A19" s="11"/>
      <c r="B19" s="11"/>
      <c r="C19" s="11"/>
      <c r="D19" s="11"/>
      <c r="E19" s="11"/>
      <c r="F19" s="3"/>
      <c r="G19" s="10"/>
      <c r="H19" s="10"/>
      <c r="I19" s="10"/>
      <c r="J19" s="10"/>
      <c r="K19" s="10"/>
    </row>
    <row r="20" spans="1:11" ht="12" hidden="1" customHeight="1">
      <c r="A20" s="65" t="s">
        <v>4</v>
      </c>
      <c r="B20" s="65"/>
      <c r="C20" s="66">
        <v>3.8</v>
      </c>
      <c r="D20" s="64"/>
      <c r="E20" s="64"/>
      <c r="F20" s="4"/>
      <c r="G20" s="32" t="s">
        <v>4</v>
      </c>
      <c r="H20" s="32"/>
      <c r="I20" s="28">
        <v>7.6</v>
      </c>
      <c r="J20" s="29"/>
      <c r="K20" s="29"/>
    </row>
    <row r="21" spans="1:11" ht="12" hidden="1" customHeight="1">
      <c r="A21" s="65"/>
      <c r="B21" s="65"/>
      <c r="C21" s="64"/>
      <c r="D21" s="64"/>
      <c r="E21" s="64"/>
      <c r="F21" s="4"/>
      <c r="G21" s="32"/>
      <c r="H21" s="32"/>
      <c r="I21" s="29"/>
      <c r="J21" s="29"/>
      <c r="K21" s="29"/>
    </row>
    <row r="22" spans="1:11" ht="12" hidden="1" customHeight="1">
      <c r="A22" s="65" t="s">
        <v>5</v>
      </c>
      <c r="B22" s="65"/>
      <c r="C22" s="66">
        <v>3.8</v>
      </c>
      <c r="D22" s="64"/>
      <c r="E22" s="64"/>
      <c r="F22" s="4"/>
      <c r="G22" s="32" t="s">
        <v>7</v>
      </c>
      <c r="H22" s="32"/>
      <c r="I22" s="28">
        <v>8.8000000000000007</v>
      </c>
      <c r="J22" s="29"/>
      <c r="K22" s="29"/>
    </row>
    <row r="23" spans="1:11" ht="12" hidden="1" customHeight="1">
      <c r="A23" s="65"/>
      <c r="B23" s="65"/>
      <c r="C23" s="64"/>
      <c r="D23" s="64"/>
      <c r="E23" s="64"/>
      <c r="F23" s="4"/>
      <c r="G23" s="32"/>
      <c r="H23" s="32"/>
      <c r="I23" s="29"/>
      <c r="J23" s="29"/>
      <c r="K23" s="29"/>
    </row>
    <row r="24" spans="1:11" ht="12" hidden="1" customHeight="1">
      <c r="A24" s="65" t="s">
        <v>7</v>
      </c>
      <c r="B24" s="65"/>
      <c r="C24" s="66">
        <v>4.4000000000000004</v>
      </c>
      <c r="D24" s="64"/>
      <c r="E24" s="64"/>
      <c r="F24" s="4"/>
      <c r="G24" s="32" t="s">
        <v>13</v>
      </c>
      <c r="H24" s="32"/>
      <c r="I24" s="28">
        <v>8.8000000000000007</v>
      </c>
      <c r="J24" s="29"/>
      <c r="K24" s="29"/>
    </row>
    <row r="25" spans="1:11" ht="12" hidden="1" customHeight="1">
      <c r="A25" s="65"/>
      <c r="B25" s="65"/>
      <c r="C25" s="64"/>
      <c r="D25" s="64"/>
      <c r="E25" s="64"/>
      <c r="F25" s="4"/>
      <c r="G25" s="32"/>
      <c r="H25" s="32"/>
      <c r="I25" s="29"/>
      <c r="J25" s="29"/>
      <c r="K25" s="29"/>
    </row>
    <row r="26" spans="1:11" ht="12" hidden="1" customHeight="1">
      <c r="A26" s="65" t="s">
        <v>8</v>
      </c>
      <c r="B26" s="65"/>
      <c r="C26" s="66">
        <v>4.4000000000000004</v>
      </c>
      <c r="D26" s="64"/>
      <c r="E26" s="64"/>
      <c r="F26" s="4"/>
      <c r="G26" s="32" t="s">
        <v>9</v>
      </c>
      <c r="H26" s="32"/>
      <c r="I26" s="28">
        <v>8.1999999999999993</v>
      </c>
      <c r="J26" s="29"/>
      <c r="K26" s="29"/>
    </row>
    <row r="27" spans="1:11" ht="12" hidden="1" customHeight="1">
      <c r="A27" s="65"/>
      <c r="B27" s="65"/>
      <c r="C27" s="64"/>
      <c r="D27" s="64"/>
      <c r="E27" s="64"/>
      <c r="F27" s="4"/>
      <c r="G27" s="32"/>
      <c r="H27" s="32"/>
      <c r="I27" s="29"/>
      <c r="J27" s="29"/>
      <c r="K27" s="29"/>
    </row>
    <row r="28" spans="1:11" ht="12" hidden="1" customHeight="1">
      <c r="A28" s="65" t="s">
        <v>9</v>
      </c>
      <c r="B28" s="65"/>
      <c r="C28" s="66">
        <v>4.0999999999999996</v>
      </c>
      <c r="D28" s="64"/>
      <c r="E28" s="64"/>
      <c r="F28" s="4"/>
      <c r="G28" s="32" t="s">
        <v>14</v>
      </c>
      <c r="H28" s="32"/>
      <c r="I28" s="28">
        <v>8.1999999999999993</v>
      </c>
      <c r="J28" s="29"/>
      <c r="K28" s="29"/>
    </row>
    <row r="29" spans="1:11" ht="10.15" hidden="1" customHeight="1">
      <c r="A29" s="65"/>
      <c r="B29" s="65"/>
      <c r="C29" s="64"/>
      <c r="D29" s="64"/>
      <c r="E29" s="64"/>
      <c r="F29" s="4"/>
      <c r="G29" s="32"/>
      <c r="H29" s="32"/>
      <c r="I29" s="29"/>
      <c r="J29" s="29"/>
      <c r="K29" s="29"/>
    </row>
    <row r="30" spans="1:11" ht="12" hidden="1" customHeight="1">
      <c r="A30" s="65" t="s">
        <v>10</v>
      </c>
      <c r="B30" s="65"/>
      <c r="C30" s="66">
        <v>4.0999999999999996</v>
      </c>
      <c r="D30" s="64"/>
      <c r="E30" s="64"/>
      <c r="F30" s="4"/>
      <c r="G30" s="32" t="s">
        <v>12</v>
      </c>
      <c r="H30" s="32"/>
      <c r="I30" s="28">
        <v>8.4</v>
      </c>
      <c r="J30" s="29"/>
      <c r="K30" s="29"/>
    </row>
    <row r="31" spans="1:11" ht="12" hidden="1" customHeight="1">
      <c r="A31" s="65"/>
      <c r="B31" s="65"/>
      <c r="C31" s="64"/>
      <c r="D31" s="64"/>
      <c r="E31" s="64"/>
      <c r="F31" s="4"/>
      <c r="G31" s="32"/>
      <c r="H31" s="32"/>
      <c r="I31" s="29"/>
      <c r="J31" s="29"/>
      <c r="K31" s="29"/>
    </row>
    <row r="32" spans="1:11" ht="12" hidden="1" customHeight="1">
      <c r="A32" s="65" t="s">
        <v>11</v>
      </c>
      <c r="B32" s="65"/>
      <c r="C32" s="66">
        <v>4.0999999999999996</v>
      </c>
      <c r="D32" s="64"/>
      <c r="E32" s="64"/>
      <c r="F32" s="4"/>
      <c r="G32" s="67" t="s">
        <v>21</v>
      </c>
      <c r="H32" s="67"/>
      <c r="I32" s="68"/>
      <c r="J32" s="50">
        <f>(I20*J20)+(I22*J22)+(I24*J24)+(I26*J26)+(I28*J28)+(I30*J30)</f>
        <v>0</v>
      </c>
      <c r="K32" s="50"/>
    </row>
    <row r="33" spans="1:11" ht="12" hidden="1" customHeight="1">
      <c r="A33" s="65"/>
      <c r="B33" s="65"/>
      <c r="C33" s="64"/>
      <c r="D33" s="64"/>
      <c r="E33" s="64"/>
      <c r="F33" s="4"/>
      <c r="G33" s="67"/>
      <c r="H33" s="67"/>
      <c r="I33" s="68"/>
      <c r="J33" s="50"/>
      <c r="K33" s="50"/>
    </row>
    <row r="34" spans="1:11" ht="12" hidden="1" customHeight="1">
      <c r="A34" s="65" t="s">
        <v>12</v>
      </c>
      <c r="B34" s="65"/>
      <c r="C34" s="66">
        <v>4.2</v>
      </c>
      <c r="D34" s="64"/>
      <c r="E34" s="64"/>
      <c r="F34" s="4"/>
      <c r="G34" s="4"/>
      <c r="H34" s="4"/>
      <c r="I34" s="4"/>
      <c r="J34" s="4"/>
      <c r="K34" s="4"/>
    </row>
    <row r="35" spans="1:11" ht="12" hidden="1" customHeight="1">
      <c r="A35" s="65"/>
      <c r="B35" s="65"/>
      <c r="C35" s="64"/>
      <c r="D35" s="64"/>
      <c r="E35" s="64"/>
      <c r="F35" s="4"/>
      <c r="G35" s="10" t="s">
        <v>23</v>
      </c>
      <c r="H35" s="10"/>
      <c r="I35" s="10"/>
      <c r="J35" s="10"/>
      <c r="K35" s="10"/>
    </row>
    <row r="36" spans="1:11" ht="12" hidden="1" customHeight="1">
      <c r="A36" s="69" t="s">
        <v>21</v>
      </c>
      <c r="B36" s="69"/>
      <c r="C36" s="70"/>
      <c r="D36" s="71">
        <f>(C20*D20)+(C22*D22)+(C24*D24)+(C26*D26)+(C28*D28)+(C30*D30)+(C32*D32)+(C34*D34)</f>
        <v>0</v>
      </c>
      <c r="E36" s="71"/>
      <c r="F36" s="4"/>
      <c r="G36" s="10"/>
      <c r="H36" s="10"/>
      <c r="I36" s="10"/>
      <c r="J36" s="10"/>
      <c r="K36" s="10"/>
    </row>
    <row r="37" spans="1:11" ht="12" hidden="1" customHeight="1">
      <c r="A37" s="69"/>
      <c r="B37" s="69"/>
      <c r="C37" s="70"/>
      <c r="D37" s="71"/>
      <c r="E37" s="71"/>
      <c r="F37" s="4"/>
      <c r="G37" s="10" t="s">
        <v>1</v>
      </c>
      <c r="H37" s="10"/>
      <c r="I37" s="10" t="s">
        <v>6</v>
      </c>
      <c r="J37" s="10" t="s">
        <v>3</v>
      </c>
      <c r="K37" s="10"/>
    </row>
    <row r="38" spans="1:11" ht="12" hidden="1" customHeight="1">
      <c r="A38" s="9"/>
      <c r="B38" s="9"/>
      <c r="C38" s="9"/>
      <c r="D38" s="9"/>
      <c r="E38" s="9"/>
      <c r="F38" s="4"/>
      <c r="G38" s="10"/>
      <c r="H38" s="10"/>
      <c r="I38" s="10"/>
      <c r="J38" s="10"/>
      <c r="K38" s="10"/>
    </row>
    <row r="39" spans="1:11" ht="12" hidden="1" customHeight="1">
      <c r="A39" s="11" t="s">
        <v>15</v>
      </c>
      <c r="B39" s="11"/>
      <c r="C39" s="11"/>
      <c r="D39" s="11"/>
      <c r="E39" s="11"/>
      <c r="F39" s="4"/>
      <c r="G39" s="32" t="s">
        <v>149</v>
      </c>
      <c r="H39" s="32"/>
      <c r="I39" s="28">
        <v>4</v>
      </c>
      <c r="J39" s="29"/>
      <c r="K39" s="29"/>
    </row>
    <row r="40" spans="1:11" ht="12" hidden="1" customHeight="1">
      <c r="A40" s="11"/>
      <c r="B40" s="11"/>
      <c r="C40" s="11"/>
      <c r="D40" s="11"/>
      <c r="E40" s="11"/>
      <c r="F40" s="4"/>
      <c r="G40" s="32"/>
      <c r="H40" s="32"/>
      <c r="I40" s="29"/>
      <c r="J40" s="29"/>
      <c r="K40" s="29"/>
    </row>
    <row r="41" spans="1:11" ht="12" hidden="1" customHeight="1">
      <c r="A41" s="11" t="s">
        <v>1</v>
      </c>
      <c r="B41" s="11"/>
      <c r="C41" s="11" t="s">
        <v>6</v>
      </c>
      <c r="D41" s="11" t="s">
        <v>3</v>
      </c>
      <c r="E41" s="11"/>
      <c r="F41" s="4"/>
      <c r="G41" s="32" t="s">
        <v>24</v>
      </c>
      <c r="H41" s="32"/>
      <c r="I41" s="28">
        <v>4</v>
      </c>
      <c r="J41" s="29"/>
      <c r="K41" s="29"/>
    </row>
    <row r="42" spans="1:11" ht="12" hidden="1" customHeight="1">
      <c r="A42" s="11"/>
      <c r="B42" s="11"/>
      <c r="C42" s="11"/>
      <c r="D42" s="11"/>
      <c r="E42" s="11"/>
      <c r="F42" s="4"/>
      <c r="G42" s="32"/>
      <c r="H42" s="32"/>
      <c r="I42" s="29"/>
      <c r="J42" s="29"/>
      <c r="K42" s="29"/>
    </row>
    <row r="43" spans="1:11" ht="12" hidden="1" customHeight="1">
      <c r="A43" s="65" t="s">
        <v>20</v>
      </c>
      <c r="B43" s="65"/>
      <c r="C43" s="66">
        <v>14</v>
      </c>
      <c r="D43" s="64"/>
      <c r="E43" s="64"/>
      <c r="F43" s="4"/>
      <c r="G43" s="32" t="s">
        <v>27</v>
      </c>
      <c r="H43" s="32"/>
      <c r="I43" s="28">
        <v>5.5</v>
      </c>
      <c r="J43" s="29"/>
      <c r="K43" s="29"/>
    </row>
    <row r="44" spans="1:11" ht="12" hidden="1" customHeight="1">
      <c r="A44" s="65"/>
      <c r="B44" s="65"/>
      <c r="C44" s="64"/>
      <c r="D44" s="64"/>
      <c r="E44" s="64"/>
      <c r="F44" s="4"/>
      <c r="G44" s="32"/>
      <c r="H44" s="32"/>
      <c r="I44" s="29"/>
      <c r="J44" s="29"/>
      <c r="K44" s="29"/>
    </row>
    <row r="45" spans="1:11" ht="12" hidden="1" customHeight="1">
      <c r="A45" s="65" t="s">
        <v>19</v>
      </c>
      <c r="B45" s="65"/>
      <c r="C45" s="66">
        <v>14</v>
      </c>
      <c r="D45" s="64"/>
      <c r="E45" s="64"/>
      <c r="F45" s="4"/>
      <c r="G45" s="32" t="s">
        <v>25</v>
      </c>
      <c r="H45" s="32"/>
      <c r="I45" s="28">
        <v>5.5</v>
      </c>
      <c r="J45" s="29"/>
      <c r="K45" s="29"/>
    </row>
    <row r="46" spans="1:11" ht="12" hidden="1" customHeight="1">
      <c r="A46" s="65"/>
      <c r="B46" s="65"/>
      <c r="C46" s="64"/>
      <c r="D46" s="64"/>
      <c r="E46" s="64"/>
      <c r="F46" s="4"/>
      <c r="G46" s="32"/>
      <c r="H46" s="32"/>
      <c r="I46" s="29"/>
      <c r="J46" s="29"/>
      <c r="K46" s="29"/>
    </row>
    <row r="47" spans="1:11" ht="12" hidden="1" customHeight="1">
      <c r="A47" s="65" t="s">
        <v>18</v>
      </c>
      <c r="B47" s="65"/>
      <c r="C47" s="66">
        <v>14</v>
      </c>
      <c r="D47" s="64"/>
      <c r="E47" s="64"/>
      <c r="F47" s="4"/>
      <c r="G47" s="32" t="s">
        <v>26</v>
      </c>
      <c r="H47" s="32"/>
      <c r="I47" s="28">
        <v>5.5</v>
      </c>
      <c r="J47" s="29"/>
      <c r="K47" s="29"/>
    </row>
    <row r="48" spans="1:11" ht="12" hidden="1" customHeight="1">
      <c r="A48" s="65"/>
      <c r="B48" s="65"/>
      <c r="C48" s="64"/>
      <c r="D48" s="64"/>
      <c r="E48" s="64"/>
      <c r="F48" s="4"/>
      <c r="G48" s="32"/>
      <c r="H48" s="32"/>
      <c r="I48" s="29"/>
      <c r="J48" s="29"/>
      <c r="K48" s="29"/>
    </row>
    <row r="49" spans="1:11" ht="12" hidden="1" customHeight="1">
      <c r="A49" s="65" t="s">
        <v>17</v>
      </c>
      <c r="B49" s="65"/>
      <c r="C49" s="66">
        <v>14</v>
      </c>
      <c r="D49" s="64"/>
      <c r="E49" s="64"/>
      <c r="F49" s="4"/>
      <c r="G49" s="67" t="s">
        <v>21</v>
      </c>
      <c r="H49" s="67"/>
      <c r="I49" s="68"/>
      <c r="J49" s="50">
        <f>(I39*J39)+(I41*J41)+(I43*J43)+(I45*J45)+(I47*J47)</f>
        <v>0</v>
      </c>
      <c r="K49" s="50"/>
    </row>
    <row r="50" spans="1:11" ht="12" hidden="1" customHeight="1">
      <c r="A50" s="65"/>
      <c r="B50" s="65"/>
      <c r="C50" s="64"/>
      <c r="D50" s="64"/>
      <c r="E50" s="64"/>
      <c r="F50" s="4"/>
      <c r="G50" s="67"/>
      <c r="H50" s="67"/>
      <c r="I50" s="68"/>
      <c r="J50" s="50"/>
      <c r="K50" s="50"/>
    </row>
    <row r="51" spans="1:11" ht="12" hidden="1" customHeight="1">
      <c r="A51" s="65" t="s">
        <v>16</v>
      </c>
      <c r="B51" s="65"/>
      <c r="C51" s="66">
        <v>14</v>
      </c>
      <c r="D51" s="64"/>
      <c r="E51" s="64"/>
      <c r="F51" s="4"/>
      <c r="G51" s="1"/>
      <c r="H51" s="1"/>
      <c r="I51" s="1"/>
      <c r="J51" s="1"/>
      <c r="K51" s="1"/>
    </row>
    <row r="52" spans="1:11" ht="12" hidden="1" customHeight="1">
      <c r="A52" s="65"/>
      <c r="B52" s="65"/>
      <c r="C52" s="64"/>
      <c r="D52" s="64"/>
      <c r="E52" s="64"/>
      <c r="F52" s="4"/>
      <c r="G52" s="1"/>
      <c r="H52" s="1"/>
      <c r="I52" s="1"/>
      <c r="J52" s="1"/>
      <c r="K52" s="1"/>
    </row>
    <row r="53" spans="1:11" ht="12" hidden="1" customHeight="1">
      <c r="A53" s="69" t="s">
        <v>21</v>
      </c>
      <c r="B53" s="69"/>
      <c r="C53" s="70"/>
      <c r="D53" s="71">
        <f>(C43*D43)+(C45*D45)+(C47*D47)+(C49*D49)+(C51*D51)</f>
        <v>0</v>
      </c>
      <c r="E53" s="71"/>
      <c r="F53" s="4"/>
      <c r="G53" s="10" t="s">
        <v>75</v>
      </c>
      <c r="H53" s="10"/>
      <c r="I53" s="10"/>
      <c r="J53" s="10"/>
      <c r="K53" s="10"/>
    </row>
    <row r="54" spans="1:11" ht="12" hidden="1" customHeight="1">
      <c r="A54" s="69"/>
      <c r="B54" s="69"/>
      <c r="C54" s="70"/>
      <c r="D54" s="71"/>
      <c r="E54" s="71"/>
      <c r="F54" s="4"/>
      <c r="G54" s="10"/>
      <c r="H54" s="10"/>
      <c r="I54" s="10"/>
      <c r="J54" s="10"/>
      <c r="K54" s="10"/>
    </row>
    <row r="55" spans="1:11" ht="12" customHeight="1">
      <c r="A55" s="10" t="s">
        <v>166</v>
      </c>
      <c r="B55" s="18"/>
      <c r="C55" s="18"/>
      <c r="D55" s="18"/>
      <c r="E55" s="18"/>
      <c r="F55" s="4"/>
      <c r="G55" s="10" t="s">
        <v>165</v>
      </c>
      <c r="H55" s="10"/>
      <c r="I55" s="10" t="s">
        <v>6</v>
      </c>
      <c r="J55" s="10" t="s">
        <v>3</v>
      </c>
      <c r="K55" s="10"/>
    </row>
    <row r="56" spans="1:11" ht="12" customHeight="1">
      <c r="A56" s="18"/>
      <c r="B56" s="18"/>
      <c r="C56" s="18"/>
      <c r="D56" s="18"/>
      <c r="E56" s="18"/>
      <c r="F56" s="4"/>
      <c r="G56" s="10"/>
      <c r="H56" s="10"/>
      <c r="I56" s="10"/>
      <c r="J56" s="10"/>
      <c r="K56" s="10"/>
    </row>
    <row r="57" spans="1:11" ht="12" customHeight="1">
      <c r="A57" s="31"/>
      <c r="B57" s="72"/>
      <c r="C57" s="72"/>
      <c r="D57" s="72"/>
      <c r="E57" s="72"/>
      <c r="F57" s="4"/>
      <c r="G57" s="32" t="s">
        <v>45</v>
      </c>
      <c r="H57" s="32"/>
      <c r="I57" s="28">
        <v>6.5</v>
      </c>
      <c r="J57" s="29"/>
      <c r="K57" s="29"/>
    </row>
    <row r="58" spans="1:11" ht="12" customHeight="1">
      <c r="A58" s="18"/>
      <c r="B58" s="18"/>
      <c r="C58" s="18"/>
      <c r="D58" s="18"/>
      <c r="E58" s="18"/>
      <c r="F58" s="4"/>
      <c r="G58" s="32"/>
      <c r="H58" s="32"/>
      <c r="I58" s="29"/>
      <c r="J58" s="29"/>
      <c r="K58" s="29"/>
    </row>
    <row r="59" spans="1:11" ht="12" customHeight="1">
      <c r="A59" s="10" t="s">
        <v>164</v>
      </c>
      <c r="B59" s="10"/>
      <c r="C59" s="10" t="s">
        <v>6</v>
      </c>
      <c r="D59" s="10" t="s">
        <v>3</v>
      </c>
      <c r="E59" s="10"/>
      <c r="F59" s="4"/>
      <c r="G59" s="32" t="s">
        <v>46</v>
      </c>
      <c r="H59" s="32"/>
      <c r="I59" s="28">
        <v>6.5</v>
      </c>
      <c r="J59" s="29"/>
      <c r="K59" s="29"/>
    </row>
    <row r="60" spans="1:11" ht="12" customHeight="1">
      <c r="A60" s="10"/>
      <c r="B60" s="10"/>
      <c r="C60" s="10"/>
      <c r="D60" s="10"/>
      <c r="E60" s="10"/>
      <c r="F60" s="4"/>
      <c r="G60" s="32"/>
      <c r="H60" s="32"/>
      <c r="I60" s="29"/>
      <c r="J60" s="29"/>
      <c r="K60" s="29"/>
    </row>
    <row r="61" spans="1:11" ht="12" customHeight="1">
      <c r="A61" s="32" t="s">
        <v>28</v>
      </c>
      <c r="B61" s="32"/>
      <c r="C61" s="28">
        <v>6.5</v>
      </c>
      <c r="D61" s="29"/>
      <c r="E61" s="29"/>
      <c r="F61" s="4"/>
      <c r="G61" s="32" t="s">
        <v>47</v>
      </c>
      <c r="H61" s="32"/>
      <c r="I61" s="28">
        <v>6.5</v>
      </c>
      <c r="J61" s="29"/>
      <c r="K61" s="29"/>
    </row>
    <row r="62" spans="1:11" ht="12" customHeight="1">
      <c r="A62" s="32"/>
      <c r="B62" s="32"/>
      <c r="C62" s="29"/>
      <c r="D62" s="29"/>
      <c r="E62" s="29"/>
      <c r="F62" s="4"/>
      <c r="G62" s="32"/>
      <c r="H62" s="32"/>
      <c r="I62" s="29"/>
      <c r="J62" s="29"/>
      <c r="K62" s="29"/>
    </row>
    <row r="63" spans="1:11" ht="12" customHeight="1">
      <c r="A63" s="32" t="s">
        <v>154</v>
      </c>
      <c r="B63" s="32"/>
      <c r="C63" s="28">
        <v>6.5</v>
      </c>
      <c r="D63" s="29"/>
      <c r="E63" s="29"/>
      <c r="F63" s="4"/>
      <c r="G63" s="32" t="s">
        <v>48</v>
      </c>
      <c r="H63" s="32"/>
      <c r="I63" s="28">
        <v>6.5</v>
      </c>
      <c r="J63" s="29"/>
      <c r="K63" s="29"/>
    </row>
    <row r="64" spans="1:11" ht="12" customHeight="1">
      <c r="A64" s="32"/>
      <c r="B64" s="32"/>
      <c r="C64" s="29"/>
      <c r="D64" s="29"/>
      <c r="E64" s="29"/>
      <c r="F64" s="4"/>
      <c r="G64" s="32"/>
      <c r="H64" s="32"/>
      <c r="I64" s="29"/>
      <c r="J64" s="29"/>
      <c r="K64" s="29"/>
    </row>
    <row r="65" spans="1:11" ht="12" customHeight="1">
      <c r="A65" s="32" t="s">
        <v>30</v>
      </c>
      <c r="B65" s="32"/>
      <c r="C65" s="28">
        <v>6.5</v>
      </c>
      <c r="D65" s="29"/>
      <c r="E65" s="29"/>
      <c r="F65" s="4"/>
      <c r="G65" s="32" t="s">
        <v>49</v>
      </c>
      <c r="H65" s="32"/>
      <c r="I65" s="28">
        <v>6.5</v>
      </c>
      <c r="J65" s="29"/>
      <c r="K65" s="29"/>
    </row>
    <row r="66" spans="1:11" ht="12" customHeight="1">
      <c r="A66" s="32"/>
      <c r="B66" s="32"/>
      <c r="C66" s="29"/>
      <c r="D66" s="29"/>
      <c r="E66" s="29"/>
      <c r="F66" s="4"/>
      <c r="G66" s="32"/>
      <c r="H66" s="32"/>
      <c r="I66" s="29"/>
      <c r="J66" s="29"/>
      <c r="K66" s="29"/>
    </row>
    <row r="67" spans="1:11" ht="12" customHeight="1">
      <c r="A67" s="32" t="s">
        <v>31</v>
      </c>
      <c r="B67" s="32"/>
      <c r="C67" s="28">
        <v>6.5</v>
      </c>
      <c r="D67" s="29"/>
      <c r="E67" s="29"/>
      <c r="F67" s="4"/>
      <c r="G67" s="32" t="s">
        <v>50</v>
      </c>
      <c r="H67" s="32"/>
      <c r="I67" s="28">
        <v>6.5</v>
      </c>
      <c r="J67" s="29"/>
      <c r="K67" s="29"/>
    </row>
    <row r="68" spans="1:11" ht="12" customHeight="1">
      <c r="A68" s="32"/>
      <c r="B68" s="32"/>
      <c r="C68" s="29"/>
      <c r="D68" s="29"/>
      <c r="E68" s="29"/>
      <c r="F68" s="4"/>
      <c r="G68" s="32"/>
      <c r="H68" s="32"/>
      <c r="I68" s="29"/>
      <c r="J68" s="29"/>
      <c r="K68" s="29"/>
    </row>
    <row r="69" spans="1:11" ht="12" customHeight="1">
      <c r="A69" s="32" t="s">
        <v>32</v>
      </c>
      <c r="B69" s="32"/>
      <c r="C69" s="28">
        <v>6.5</v>
      </c>
      <c r="D69" s="29"/>
      <c r="E69" s="29"/>
      <c r="F69" s="4"/>
      <c r="G69" s="32" t="s">
        <v>155</v>
      </c>
      <c r="H69" s="32"/>
      <c r="I69" s="28">
        <v>6.5</v>
      </c>
      <c r="J69" s="29"/>
      <c r="K69" s="29"/>
    </row>
    <row r="70" spans="1:11" ht="12" customHeight="1">
      <c r="A70" s="32"/>
      <c r="B70" s="32"/>
      <c r="C70" s="29"/>
      <c r="D70" s="29"/>
      <c r="E70" s="29"/>
      <c r="F70" s="4"/>
      <c r="G70" s="32"/>
      <c r="H70" s="32"/>
      <c r="I70" s="29"/>
      <c r="J70" s="29"/>
      <c r="K70" s="29"/>
    </row>
    <row r="71" spans="1:11" ht="12" customHeight="1">
      <c r="A71" s="32" t="s">
        <v>33</v>
      </c>
      <c r="B71" s="32"/>
      <c r="C71" s="28">
        <v>6.5</v>
      </c>
      <c r="D71" s="29"/>
      <c r="E71" s="29"/>
      <c r="F71" s="4"/>
      <c r="G71" s="32" t="s">
        <v>52</v>
      </c>
      <c r="H71" s="32"/>
      <c r="I71" s="28">
        <v>6.5</v>
      </c>
      <c r="J71" s="29"/>
      <c r="K71" s="29"/>
    </row>
    <row r="72" spans="1:11" ht="12" customHeight="1">
      <c r="A72" s="32"/>
      <c r="B72" s="32"/>
      <c r="C72" s="29"/>
      <c r="D72" s="29"/>
      <c r="E72" s="29"/>
      <c r="F72" s="4"/>
      <c r="G72" s="32"/>
      <c r="H72" s="32"/>
      <c r="I72" s="29"/>
      <c r="J72" s="29"/>
      <c r="K72" s="29"/>
    </row>
    <row r="73" spans="1:11" ht="12" customHeight="1">
      <c r="A73" s="32" t="s">
        <v>34</v>
      </c>
      <c r="B73" s="32"/>
      <c r="C73" s="28">
        <v>6.5</v>
      </c>
      <c r="D73" s="29"/>
      <c r="E73" s="29"/>
      <c r="F73" s="4"/>
      <c r="G73" s="32" t="s">
        <v>53</v>
      </c>
      <c r="H73" s="32"/>
      <c r="I73" s="28">
        <v>6.5</v>
      </c>
      <c r="J73" s="29"/>
      <c r="K73" s="29"/>
    </row>
    <row r="74" spans="1:11" ht="12" customHeight="1">
      <c r="A74" s="32"/>
      <c r="B74" s="32"/>
      <c r="C74" s="29"/>
      <c r="D74" s="29"/>
      <c r="E74" s="29"/>
      <c r="F74" s="4"/>
      <c r="G74" s="32"/>
      <c r="H74" s="32"/>
      <c r="I74" s="29"/>
      <c r="J74" s="29"/>
      <c r="K74" s="29"/>
    </row>
    <row r="75" spans="1:11" ht="12" customHeight="1">
      <c r="A75" s="32" t="s">
        <v>76</v>
      </c>
      <c r="B75" s="32"/>
      <c r="C75" s="28">
        <v>6.5</v>
      </c>
      <c r="D75" s="29"/>
      <c r="E75" s="29"/>
      <c r="F75" s="4"/>
      <c r="G75" s="32" t="s">
        <v>54</v>
      </c>
      <c r="H75" s="32"/>
      <c r="I75" s="28">
        <v>6.5</v>
      </c>
      <c r="J75" s="29"/>
      <c r="K75" s="29"/>
    </row>
    <row r="76" spans="1:11" ht="12" customHeight="1">
      <c r="A76" s="32"/>
      <c r="B76" s="32"/>
      <c r="C76" s="29"/>
      <c r="D76" s="29"/>
      <c r="E76" s="29"/>
      <c r="F76" s="4"/>
      <c r="G76" s="32"/>
      <c r="H76" s="32"/>
      <c r="I76" s="29"/>
      <c r="J76" s="29"/>
      <c r="K76" s="29"/>
    </row>
    <row r="77" spans="1:11" ht="12" customHeight="1">
      <c r="A77" s="32" t="s">
        <v>35</v>
      </c>
      <c r="B77" s="32"/>
      <c r="C77" s="28">
        <v>6.5</v>
      </c>
      <c r="D77" s="29"/>
      <c r="E77" s="29"/>
      <c r="F77" s="4"/>
      <c r="G77" s="32" t="s">
        <v>55</v>
      </c>
      <c r="H77" s="32"/>
      <c r="I77" s="28">
        <v>6.5</v>
      </c>
      <c r="J77" s="29"/>
      <c r="K77" s="29"/>
    </row>
    <row r="78" spans="1:11" ht="12" customHeight="1">
      <c r="A78" s="32"/>
      <c r="B78" s="32"/>
      <c r="C78" s="29"/>
      <c r="D78" s="29"/>
      <c r="E78" s="29"/>
      <c r="F78" s="4"/>
      <c r="G78" s="32"/>
      <c r="H78" s="32"/>
      <c r="I78" s="29"/>
      <c r="J78" s="29"/>
      <c r="K78" s="29"/>
    </row>
    <row r="79" spans="1:11" ht="12" customHeight="1">
      <c r="A79" s="32" t="s">
        <v>36</v>
      </c>
      <c r="B79" s="32"/>
      <c r="C79" s="28">
        <v>6.5</v>
      </c>
      <c r="D79" s="29"/>
      <c r="E79" s="29"/>
      <c r="F79" s="4"/>
      <c r="G79" s="32" t="s">
        <v>56</v>
      </c>
      <c r="H79" s="32"/>
      <c r="I79" s="28">
        <v>6.5</v>
      </c>
      <c r="J79" s="29"/>
      <c r="K79" s="29"/>
    </row>
    <row r="80" spans="1:11" ht="12" customHeight="1">
      <c r="A80" s="32"/>
      <c r="B80" s="32"/>
      <c r="C80" s="29"/>
      <c r="D80" s="29"/>
      <c r="E80" s="29"/>
      <c r="F80" s="4"/>
      <c r="G80" s="32"/>
      <c r="H80" s="32"/>
      <c r="I80" s="29"/>
      <c r="J80" s="29"/>
      <c r="K80" s="29"/>
    </row>
    <row r="81" spans="1:11" ht="12" customHeight="1">
      <c r="A81" s="32" t="s">
        <v>37</v>
      </c>
      <c r="B81" s="32"/>
      <c r="C81" s="28">
        <v>6.5</v>
      </c>
      <c r="D81" s="29"/>
      <c r="E81" s="29"/>
      <c r="F81" s="4"/>
      <c r="G81" s="32" t="s">
        <v>57</v>
      </c>
      <c r="H81" s="32"/>
      <c r="I81" s="28">
        <v>6.5</v>
      </c>
      <c r="J81" s="29"/>
      <c r="K81" s="29"/>
    </row>
    <row r="82" spans="1:11" ht="12" customHeight="1">
      <c r="A82" s="32"/>
      <c r="B82" s="32"/>
      <c r="C82" s="29"/>
      <c r="D82" s="29"/>
      <c r="E82" s="29"/>
      <c r="F82" s="4"/>
      <c r="G82" s="32"/>
      <c r="H82" s="32"/>
      <c r="I82" s="29"/>
      <c r="J82" s="29"/>
      <c r="K82" s="29"/>
    </row>
    <row r="83" spans="1:11" ht="12" customHeight="1">
      <c r="A83" s="32" t="s">
        <v>38</v>
      </c>
      <c r="B83" s="32"/>
      <c r="C83" s="28">
        <v>6.5</v>
      </c>
      <c r="D83" s="29"/>
      <c r="E83" s="29"/>
      <c r="F83" s="4"/>
      <c r="G83" s="32" t="s">
        <v>58</v>
      </c>
      <c r="H83" s="32"/>
      <c r="I83" s="28">
        <v>6.5</v>
      </c>
      <c r="J83" s="29"/>
      <c r="K83" s="29"/>
    </row>
    <row r="84" spans="1:11" ht="12" customHeight="1">
      <c r="A84" s="32"/>
      <c r="B84" s="32"/>
      <c r="C84" s="29"/>
      <c r="D84" s="29"/>
      <c r="E84" s="29"/>
      <c r="F84" s="4"/>
      <c r="G84" s="32"/>
      <c r="H84" s="32"/>
      <c r="I84" s="29"/>
      <c r="J84" s="29"/>
      <c r="K84" s="29"/>
    </row>
    <row r="85" spans="1:11" ht="12" customHeight="1">
      <c r="A85" s="32" t="s">
        <v>40</v>
      </c>
      <c r="B85" s="32"/>
      <c r="C85" s="28">
        <v>6.5</v>
      </c>
      <c r="D85" s="29"/>
      <c r="E85" s="29"/>
      <c r="F85" s="4"/>
      <c r="G85" s="32" t="s">
        <v>59</v>
      </c>
      <c r="H85" s="32"/>
      <c r="I85" s="28">
        <v>6.5</v>
      </c>
      <c r="J85" s="29"/>
      <c r="K85" s="29"/>
    </row>
    <row r="86" spans="1:11" ht="12" customHeight="1">
      <c r="A86" s="32"/>
      <c r="B86" s="32"/>
      <c r="C86" s="29"/>
      <c r="D86" s="29"/>
      <c r="E86" s="29"/>
      <c r="F86" s="4"/>
      <c r="G86" s="32"/>
      <c r="H86" s="32"/>
      <c r="I86" s="29"/>
      <c r="J86" s="29"/>
      <c r="K86" s="29"/>
    </row>
    <row r="87" spans="1:11" ht="12" customHeight="1">
      <c r="A87" s="32" t="s">
        <v>39</v>
      </c>
      <c r="B87" s="32"/>
      <c r="C87" s="28">
        <v>6.5</v>
      </c>
      <c r="D87" s="29"/>
      <c r="E87" s="29"/>
      <c r="F87" s="4"/>
      <c r="G87" s="32" t="s">
        <v>60</v>
      </c>
      <c r="H87" s="32"/>
      <c r="I87" s="28">
        <v>6.5</v>
      </c>
      <c r="J87" s="29"/>
      <c r="K87" s="29"/>
    </row>
    <row r="88" spans="1:11" ht="12" customHeight="1">
      <c r="A88" s="32"/>
      <c r="B88" s="32"/>
      <c r="C88" s="29"/>
      <c r="D88" s="29"/>
      <c r="E88" s="29"/>
      <c r="F88" s="4"/>
      <c r="G88" s="32"/>
      <c r="H88" s="32"/>
      <c r="I88" s="29"/>
      <c r="J88" s="29"/>
      <c r="K88" s="29"/>
    </row>
    <row r="89" spans="1:11" ht="12" customHeight="1">
      <c r="A89" s="32" t="s">
        <v>41</v>
      </c>
      <c r="B89" s="32"/>
      <c r="C89" s="28">
        <v>6.5</v>
      </c>
      <c r="D89" s="29"/>
      <c r="E89" s="29"/>
      <c r="F89" s="4"/>
      <c r="G89" s="32" t="s">
        <v>61</v>
      </c>
      <c r="H89" s="32"/>
      <c r="I89" s="28">
        <v>6.5</v>
      </c>
      <c r="J89" s="29"/>
      <c r="K89" s="29"/>
    </row>
    <row r="90" spans="1:11" ht="12" customHeight="1">
      <c r="A90" s="32"/>
      <c r="B90" s="32"/>
      <c r="C90" s="29"/>
      <c r="D90" s="29"/>
      <c r="E90" s="29"/>
      <c r="F90" s="4"/>
      <c r="G90" s="32"/>
      <c r="H90" s="32"/>
      <c r="I90" s="29"/>
      <c r="J90" s="29"/>
      <c r="K90" s="29"/>
    </row>
    <row r="91" spans="1:11" ht="12" customHeight="1">
      <c r="A91" s="10" t="s">
        <v>167</v>
      </c>
      <c r="B91" s="10"/>
      <c r="C91" s="10" t="s">
        <v>6</v>
      </c>
      <c r="D91" s="10" t="s">
        <v>3</v>
      </c>
      <c r="E91" s="10"/>
      <c r="F91" s="4"/>
      <c r="G91" s="32" t="s">
        <v>62</v>
      </c>
      <c r="H91" s="32"/>
      <c r="I91" s="28">
        <v>6.5</v>
      </c>
      <c r="J91" s="29"/>
      <c r="K91" s="29"/>
    </row>
    <row r="92" spans="1:11" ht="12" customHeight="1">
      <c r="A92" s="10"/>
      <c r="B92" s="10"/>
      <c r="C92" s="10"/>
      <c r="D92" s="10"/>
      <c r="E92" s="10"/>
      <c r="F92" s="4"/>
      <c r="G92" s="32"/>
      <c r="H92" s="32"/>
      <c r="I92" s="29"/>
      <c r="J92" s="29"/>
      <c r="K92" s="29"/>
    </row>
    <row r="93" spans="1:11" ht="12" customHeight="1">
      <c r="A93" s="32" t="s">
        <v>42</v>
      </c>
      <c r="B93" s="32"/>
      <c r="C93" s="28">
        <v>6.5</v>
      </c>
      <c r="D93" s="29"/>
      <c r="E93" s="29"/>
      <c r="F93" s="4"/>
      <c r="G93" s="32" t="s">
        <v>63</v>
      </c>
      <c r="H93" s="32"/>
      <c r="I93" s="28">
        <v>6.5</v>
      </c>
      <c r="J93" s="29"/>
      <c r="K93" s="29"/>
    </row>
    <row r="94" spans="1:11" ht="12" customHeight="1">
      <c r="A94" s="32"/>
      <c r="B94" s="32"/>
      <c r="C94" s="29"/>
      <c r="D94" s="29"/>
      <c r="E94" s="29"/>
      <c r="F94" s="4"/>
      <c r="G94" s="32"/>
      <c r="H94" s="32"/>
      <c r="I94" s="29"/>
      <c r="J94" s="29"/>
      <c r="K94" s="29"/>
    </row>
    <row r="95" spans="1:11" ht="12" customHeight="1">
      <c r="A95" s="10" t="s">
        <v>168</v>
      </c>
      <c r="B95" s="10"/>
      <c r="C95" s="10" t="s">
        <v>6</v>
      </c>
      <c r="D95" s="10" t="s">
        <v>3</v>
      </c>
      <c r="E95" s="10"/>
      <c r="F95" s="4"/>
      <c r="G95" s="32" t="s">
        <v>64</v>
      </c>
      <c r="H95" s="32"/>
      <c r="I95" s="28">
        <v>6.5</v>
      </c>
      <c r="J95" s="29"/>
      <c r="K95" s="29"/>
    </row>
    <row r="96" spans="1:11" ht="12" customHeight="1">
      <c r="A96" s="10"/>
      <c r="B96" s="10"/>
      <c r="C96" s="10"/>
      <c r="D96" s="10"/>
      <c r="E96" s="10"/>
      <c r="F96" s="4"/>
      <c r="G96" s="32"/>
      <c r="H96" s="32"/>
      <c r="I96" s="29"/>
      <c r="J96" s="29"/>
      <c r="K96" s="29"/>
    </row>
    <row r="97" spans="1:11" ht="12" customHeight="1">
      <c r="A97" s="32" t="s">
        <v>44</v>
      </c>
      <c r="B97" s="32"/>
      <c r="C97" s="28">
        <v>12</v>
      </c>
      <c r="D97" s="29"/>
      <c r="E97" s="29"/>
      <c r="F97" s="4"/>
      <c r="G97" s="10" t="s">
        <v>170</v>
      </c>
      <c r="H97" s="10"/>
      <c r="I97" s="10" t="s">
        <v>6</v>
      </c>
      <c r="J97" s="10" t="s">
        <v>3</v>
      </c>
      <c r="K97" s="10"/>
    </row>
    <row r="98" spans="1:11" ht="12" customHeight="1">
      <c r="A98" s="32"/>
      <c r="B98" s="32"/>
      <c r="C98" s="29"/>
      <c r="D98" s="29"/>
      <c r="E98" s="29"/>
      <c r="F98" s="4"/>
      <c r="G98" s="10"/>
      <c r="H98" s="10"/>
      <c r="I98" s="10"/>
      <c r="J98" s="10"/>
      <c r="K98" s="10"/>
    </row>
    <row r="99" spans="1:11" ht="12" customHeight="1">
      <c r="A99" s="10" t="s">
        <v>169</v>
      </c>
      <c r="B99" s="10"/>
      <c r="C99" s="10" t="s">
        <v>6</v>
      </c>
      <c r="D99" s="10" t="s">
        <v>3</v>
      </c>
      <c r="E99" s="10"/>
      <c r="F99" s="4"/>
      <c r="G99" s="32" t="s">
        <v>69</v>
      </c>
      <c r="H99" s="32"/>
      <c r="I99" s="28">
        <v>6.5</v>
      </c>
      <c r="J99" s="29"/>
      <c r="K99" s="29"/>
    </row>
    <row r="100" spans="1:11" ht="12" customHeight="1">
      <c r="A100" s="10"/>
      <c r="B100" s="10"/>
      <c r="C100" s="10"/>
      <c r="D100" s="10"/>
      <c r="E100" s="10"/>
      <c r="F100" s="4"/>
      <c r="G100" s="32"/>
      <c r="H100" s="32"/>
      <c r="I100" s="29"/>
      <c r="J100" s="29"/>
      <c r="K100" s="29"/>
    </row>
    <row r="101" spans="1:11" ht="12" customHeight="1">
      <c r="A101" s="32" t="s">
        <v>65</v>
      </c>
      <c r="B101" s="32"/>
      <c r="C101" s="28">
        <v>9</v>
      </c>
      <c r="D101" s="29"/>
      <c r="E101" s="29"/>
      <c r="F101" s="4"/>
      <c r="G101" s="32" t="s">
        <v>91</v>
      </c>
      <c r="H101" s="32"/>
      <c r="I101" s="28">
        <v>6.5</v>
      </c>
      <c r="J101" s="29"/>
      <c r="K101" s="29"/>
    </row>
    <row r="102" spans="1:11" ht="12" customHeight="1">
      <c r="A102" s="32"/>
      <c r="B102" s="32"/>
      <c r="C102" s="29"/>
      <c r="D102" s="29"/>
      <c r="E102" s="29"/>
      <c r="F102" s="4"/>
      <c r="G102" s="32"/>
      <c r="H102" s="32"/>
      <c r="I102" s="29"/>
      <c r="J102" s="29"/>
      <c r="K102" s="29"/>
    </row>
    <row r="103" spans="1:11" ht="12" customHeight="1">
      <c r="A103" s="32" t="s">
        <v>66</v>
      </c>
      <c r="B103" s="32"/>
      <c r="C103" s="28">
        <v>9</v>
      </c>
      <c r="D103" s="29"/>
      <c r="E103" s="29"/>
      <c r="F103" s="4"/>
      <c r="G103" s="32" t="s">
        <v>70</v>
      </c>
      <c r="H103" s="32"/>
      <c r="I103" s="28">
        <v>6.5</v>
      </c>
      <c r="J103" s="29"/>
      <c r="K103" s="29"/>
    </row>
    <row r="104" spans="1:11" ht="12" customHeight="1">
      <c r="A104" s="32"/>
      <c r="B104" s="32"/>
      <c r="C104" s="29"/>
      <c r="D104" s="29"/>
      <c r="E104" s="29"/>
      <c r="F104" s="4"/>
      <c r="G104" s="32"/>
      <c r="H104" s="32"/>
      <c r="I104" s="29"/>
      <c r="J104" s="29"/>
      <c r="K104" s="29"/>
    </row>
    <row r="105" spans="1:11" ht="12" customHeight="1">
      <c r="A105" s="32" t="s">
        <v>67</v>
      </c>
      <c r="B105" s="32"/>
      <c r="C105" s="28">
        <v>9</v>
      </c>
      <c r="D105" s="29"/>
      <c r="E105" s="29"/>
      <c r="F105" s="4"/>
      <c r="G105" s="32" t="s">
        <v>71</v>
      </c>
      <c r="H105" s="32"/>
      <c r="I105" s="28">
        <v>6.5</v>
      </c>
      <c r="J105" s="29"/>
      <c r="K105" s="29"/>
    </row>
    <row r="106" spans="1:11" ht="12" customHeight="1">
      <c r="A106" s="32"/>
      <c r="B106" s="32"/>
      <c r="C106" s="29"/>
      <c r="D106" s="29"/>
      <c r="E106" s="29"/>
      <c r="F106" s="4"/>
      <c r="G106" s="32"/>
      <c r="H106" s="32"/>
      <c r="I106" s="29"/>
      <c r="J106" s="29"/>
      <c r="K106" s="29"/>
    </row>
    <row r="107" spans="1:11" ht="12" customHeight="1">
      <c r="A107" s="32" t="s">
        <v>68</v>
      </c>
      <c r="B107" s="32"/>
      <c r="C107" s="28">
        <v>9</v>
      </c>
      <c r="D107" s="29"/>
      <c r="E107" s="29"/>
      <c r="F107" s="4"/>
      <c r="G107" s="32" t="s">
        <v>72</v>
      </c>
      <c r="H107" s="32"/>
      <c r="I107" s="28">
        <v>6.5</v>
      </c>
      <c r="J107" s="29"/>
      <c r="K107" s="29"/>
    </row>
    <row r="108" spans="1:11" ht="12" customHeight="1">
      <c r="A108" s="32"/>
      <c r="B108" s="32"/>
      <c r="C108" s="29"/>
      <c r="D108" s="29"/>
      <c r="E108" s="29"/>
      <c r="F108" s="4"/>
      <c r="G108" s="32"/>
      <c r="H108" s="32"/>
      <c r="I108" s="29"/>
      <c r="J108" s="29"/>
      <c r="K108" s="29"/>
    </row>
    <row r="109" spans="1:11" ht="12" customHeight="1">
      <c r="A109" s="4"/>
      <c r="B109" s="4"/>
      <c r="C109" s="4"/>
      <c r="D109" s="4"/>
      <c r="E109" s="4"/>
      <c r="F109" s="4"/>
      <c r="G109" s="32" t="s">
        <v>156</v>
      </c>
      <c r="H109" s="32"/>
      <c r="I109" s="28">
        <v>6.5</v>
      </c>
      <c r="J109" s="29"/>
      <c r="K109" s="29"/>
    </row>
    <row r="110" spans="1:11" ht="12" customHeight="1">
      <c r="A110" s="10" t="s">
        <v>153</v>
      </c>
      <c r="B110" s="10"/>
      <c r="C110" s="68"/>
      <c r="D110" s="50">
        <f>(C61*D61)+(C63*D63)+(C65*D65)+(C67*D67)+(C69*D69)+(C71*D71)+(C73*D73)+(C75*D75)+(C77*D77)+(C79*D79)+(C81*D81)+(C83*D83)+(C85*D85)+(C87*D87)+(C89*D89)+(C93*D93)+(C97*D97)+(C101*D101)+(C103*D103)+(C105*D105)+(C107*D107)+(I57*J57)+(I59*J59)+(I61*J61)+(I63*J63)+(I65*J65)+(I67*J67)+(I69*J69)+(I71*J71)+(I73*J73)+(I75*J75)+(I77*J77)+(I79*J79)+(I81*J81)+(I83*J83)+(I85*J85)+(I87*J87)+(I89*J89)+(I91*J91)+(I93*J93)+(I95*J95)+(I99*J99)+(I101*J101)+(I103*J103)+(I105*J105)+(I107*J107)+(I109*J109)+(I111*J111)</f>
        <v>0</v>
      </c>
      <c r="E110" s="50"/>
      <c r="F110" s="4"/>
      <c r="G110" s="32"/>
      <c r="H110" s="32"/>
      <c r="I110" s="29"/>
      <c r="J110" s="29"/>
      <c r="K110" s="29"/>
    </row>
    <row r="111" spans="1:11" ht="12" customHeight="1" thickBot="1">
      <c r="A111" s="73"/>
      <c r="B111" s="73"/>
      <c r="C111" s="74"/>
      <c r="D111" s="75"/>
      <c r="E111" s="75"/>
      <c r="F111" s="4"/>
      <c r="G111" s="32" t="s">
        <v>73</v>
      </c>
      <c r="H111" s="32"/>
      <c r="I111" s="28">
        <v>6.5</v>
      </c>
      <c r="J111" s="29"/>
      <c r="K111" s="29"/>
    </row>
    <row r="112" spans="1:11" ht="12" customHeight="1" thickTop="1">
      <c r="A112" s="4"/>
      <c r="B112" s="4"/>
      <c r="C112" s="4"/>
      <c r="D112" s="4"/>
      <c r="E112" s="4"/>
      <c r="F112" s="4"/>
      <c r="G112" s="32"/>
      <c r="H112" s="32"/>
      <c r="I112" s="29"/>
      <c r="J112" s="29"/>
      <c r="K112" s="29"/>
    </row>
    <row r="113" spans="1:11" ht="12" customHeight="1">
      <c r="F113" s="4"/>
    </row>
    <row r="114" spans="1:11" ht="12" customHeight="1">
      <c r="F114" s="4"/>
    </row>
    <row r="115" spans="1:11" ht="12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ht="12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ht="12" customHeight="1">
      <c r="A117" s="10" t="s">
        <v>88</v>
      </c>
      <c r="B117" s="10"/>
      <c r="C117" s="10"/>
      <c r="D117" s="10"/>
      <c r="E117" s="10"/>
      <c r="F117" s="4"/>
      <c r="G117" s="10" t="s">
        <v>89</v>
      </c>
      <c r="H117" s="10"/>
      <c r="I117" s="10"/>
      <c r="J117" s="10"/>
      <c r="K117" s="10"/>
    </row>
    <row r="118" spans="1:11" ht="12" customHeight="1">
      <c r="A118" s="10"/>
      <c r="B118" s="10"/>
      <c r="C118" s="10"/>
      <c r="D118" s="10"/>
      <c r="E118" s="10"/>
      <c r="F118" s="4"/>
      <c r="G118" s="10"/>
      <c r="H118" s="10"/>
      <c r="I118" s="10"/>
      <c r="J118" s="10"/>
      <c r="K118" s="10"/>
    </row>
    <row r="119" spans="1:11" ht="12" customHeight="1">
      <c r="A119" s="10" t="s">
        <v>1</v>
      </c>
      <c r="B119" s="10"/>
      <c r="C119" s="10" t="s">
        <v>6</v>
      </c>
      <c r="D119" s="10" t="s">
        <v>3</v>
      </c>
      <c r="E119" s="10"/>
      <c r="F119" s="4"/>
      <c r="G119" s="10" t="s">
        <v>1</v>
      </c>
      <c r="H119" s="10"/>
      <c r="I119" s="10" t="s">
        <v>6</v>
      </c>
      <c r="J119" s="10" t="s">
        <v>3</v>
      </c>
      <c r="K119" s="10"/>
    </row>
    <row r="120" spans="1:11" ht="12" customHeight="1">
      <c r="A120" s="10"/>
      <c r="B120" s="10"/>
      <c r="C120" s="10"/>
      <c r="D120" s="10"/>
      <c r="E120" s="10"/>
      <c r="F120" s="4"/>
      <c r="G120" s="10"/>
      <c r="H120" s="10"/>
      <c r="I120" s="10"/>
      <c r="J120" s="10"/>
      <c r="K120" s="10"/>
    </row>
    <row r="121" spans="1:11" ht="12" customHeight="1">
      <c r="A121" s="32" t="s">
        <v>48</v>
      </c>
      <c r="B121" s="32"/>
      <c r="C121" s="28">
        <v>9.5</v>
      </c>
      <c r="D121" s="29"/>
      <c r="E121" s="29"/>
      <c r="F121" s="4"/>
      <c r="G121" s="32" t="s">
        <v>66</v>
      </c>
      <c r="H121" s="32"/>
      <c r="I121" s="28">
        <v>9.5</v>
      </c>
      <c r="J121" s="29"/>
      <c r="K121" s="29"/>
    </row>
    <row r="122" spans="1:11" ht="12" customHeight="1">
      <c r="A122" s="32"/>
      <c r="B122" s="32"/>
      <c r="C122" s="29"/>
      <c r="D122" s="29"/>
      <c r="E122" s="29"/>
      <c r="F122" s="4"/>
      <c r="G122" s="32"/>
      <c r="H122" s="32"/>
      <c r="I122" s="29"/>
      <c r="J122" s="29"/>
      <c r="K122" s="29"/>
    </row>
    <row r="123" spans="1:11" ht="12" customHeight="1">
      <c r="A123" s="32" t="s">
        <v>31</v>
      </c>
      <c r="B123" s="32"/>
      <c r="C123" s="28">
        <v>9.5</v>
      </c>
      <c r="D123" s="29"/>
      <c r="E123" s="29"/>
      <c r="F123" s="4"/>
      <c r="G123" s="32" t="s">
        <v>67</v>
      </c>
      <c r="H123" s="32"/>
      <c r="I123" s="28">
        <v>9.5</v>
      </c>
      <c r="J123" s="29"/>
      <c r="K123" s="29"/>
    </row>
    <row r="124" spans="1:11" ht="12" customHeight="1">
      <c r="A124" s="32"/>
      <c r="B124" s="32"/>
      <c r="C124" s="29"/>
      <c r="D124" s="29"/>
      <c r="E124" s="29"/>
      <c r="F124" s="4"/>
      <c r="G124" s="32"/>
      <c r="H124" s="32"/>
      <c r="I124" s="29"/>
      <c r="J124" s="29"/>
      <c r="K124" s="29"/>
    </row>
    <row r="125" spans="1:11" ht="12" customHeight="1">
      <c r="A125" s="32" t="s">
        <v>76</v>
      </c>
      <c r="B125" s="32"/>
      <c r="C125" s="28">
        <v>9.5</v>
      </c>
      <c r="D125" s="29"/>
      <c r="E125" s="29"/>
      <c r="F125" s="4"/>
      <c r="G125" s="32" t="s">
        <v>86</v>
      </c>
      <c r="H125" s="32"/>
      <c r="I125" s="28">
        <v>9.5</v>
      </c>
      <c r="J125" s="29"/>
      <c r="K125" s="29"/>
    </row>
    <row r="126" spans="1:11" ht="12" customHeight="1">
      <c r="A126" s="32"/>
      <c r="B126" s="32"/>
      <c r="C126" s="29"/>
      <c r="D126" s="29"/>
      <c r="E126" s="29"/>
      <c r="F126" s="4"/>
      <c r="G126" s="32"/>
      <c r="H126" s="32"/>
      <c r="I126" s="29"/>
      <c r="J126" s="29"/>
      <c r="K126" s="29"/>
    </row>
    <row r="127" spans="1:11" ht="12" customHeight="1">
      <c r="A127" s="32" t="s">
        <v>77</v>
      </c>
      <c r="B127" s="32"/>
      <c r="C127" s="28">
        <v>9.5</v>
      </c>
      <c r="D127" s="29"/>
      <c r="E127" s="29"/>
      <c r="F127" s="4"/>
      <c r="G127" s="32" t="s">
        <v>87</v>
      </c>
      <c r="H127" s="32"/>
      <c r="I127" s="28">
        <v>9.5</v>
      </c>
      <c r="J127" s="29"/>
      <c r="K127" s="29"/>
    </row>
    <row r="128" spans="1:11" ht="12" customHeight="1">
      <c r="A128" s="32"/>
      <c r="B128" s="32"/>
      <c r="C128" s="29"/>
      <c r="D128" s="29"/>
      <c r="E128" s="29"/>
      <c r="F128" s="4"/>
      <c r="G128" s="32"/>
      <c r="H128" s="32"/>
      <c r="I128" s="29"/>
      <c r="J128" s="29"/>
      <c r="K128" s="29"/>
    </row>
    <row r="129" spans="1:11" ht="12" customHeight="1">
      <c r="A129" s="32" t="s">
        <v>78</v>
      </c>
      <c r="B129" s="32"/>
      <c r="C129" s="28">
        <v>9.5</v>
      </c>
      <c r="D129" s="29"/>
      <c r="E129" s="29"/>
      <c r="F129" s="4"/>
      <c r="G129" s="32" t="s">
        <v>90</v>
      </c>
      <c r="H129" s="32"/>
      <c r="I129" s="28">
        <v>9.5</v>
      </c>
      <c r="J129" s="29"/>
      <c r="K129" s="29"/>
    </row>
    <row r="130" spans="1:11" ht="12" customHeight="1">
      <c r="A130" s="32"/>
      <c r="B130" s="32"/>
      <c r="C130" s="29"/>
      <c r="D130" s="29"/>
      <c r="E130" s="29"/>
      <c r="F130" s="4"/>
      <c r="G130" s="32"/>
      <c r="H130" s="32"/>
      <c r="I130" s="29"/>
      <c r="J130" s="29"/>
      <c r="K130" s="29"/>
    </row>
    <row r="131" spans="1:11" ht="12" customHeight="1">
      <c r="A131" s="32" t="s">
        <v>79</v>
      </c>
      <c r="B131" s="32"/>
      <c r="C131" s="28">
        <v>9.5</v>
      </c>
      <c r="D131" s="29"/>
      <c r="E131" s="29"/>
      <c r="F131" s="4"/>
      <c r="G131" s="32" t="s">
        <v>91</v>
      </c>
      <c r="H131" s="32"/>
      <c r="I131" s="28">
        <v>9.5</v>
      </c>
      <c r="J131" s="29"/>
      <c r="K131" s="29"/>
    </row>
    <row r="132" spans="1:11" ht="12" customHeight="1">
      <c r="A132" s="32"/>
      <c r="B132" s="32"/>
      <c r="C132" s="29"/>
      <c r="D132" s="29"/>
      <c r="E132" s="29"/>
      <c r="F132" s="4"/>
      <c r="G132" s="32"/>
      <c r="H132" s="32"/>
      <c r="I132" s="29"/>
      <c r="J132" s="29"/>
      <c r="K132" s="29"/>
    </row>
    <row r="133" spans="1:11" ht="12" customHeight="1">
      <c r="A133" s="32" t="s">
        <v>80</v>
      </c>
      <c r="B133" s="32"/>
      <c r="C133" s="28">
        <v>9.5</v>
      </c>
      <c r="D133" s="29"/>
      <c r="E133" s="29"/>
      <c r="F133" s="4"/>
      <c r="G133" s="32" t="s">
        <v>72</v>
      </c>
      <c r="H133" s="32"/>
      <c r="I133" s="28">
        <v>9.5</v>
      </c>
      <c r="J133" s="29"/>
      <c r="K133" s="29"/>
    </row>
    <row r="134" spans="1:11" ht="12" customHeight="1">
      <c r="A134" s="32"/>
      <c r="B134" s="32"/>
      <c r="C134" s="29"/>
      <c r="D134" s="29"/>
      <c r="E134" s="29"/>
      <c r="F134" s="4"/>
      <c r="G134" s="32"/>
      <c r="H134" s="32"/>
      <c r="I134" s="29"/>
      <c r="J134" s="29"/>
      <c r="K134" s="29"/>
    </row>
    <row r="135" spans="1:11" ht="12" customHeight="1">
      <c r="A135" s="32" t="s">
        <v>33</v>
      </c>
      <c r="B135" s="32"/>
      <c r="C135" s="28">
        <v>9.5</v>
      </c>
      <c r="D135" s="29"/>
      <c r="E135" s="29"/>
      <c r="F135" s="4"/>
      <c r="G135" s="32" t="s">
        <v>157</v>
      </c>
      <c r="H135" s="32"/>
      <c r="I135" s="28">
        <v>9.5</v>
      </c>
      <c r="J135" s="29"/>
      <c r="K135" s="29"/>
    </row>
    <row r="136" spans="1:11" ht="12" customHeight="1">
      <c r="A136" s="32"/>
      <c r="B136" s="32"/>
      <c r="C136" s="29"/>
      <c r="D136" s="29"/>
      <c r="E136" s="29"/>
      <c r="F136" s="4"/>
      <c r="G136" s="32"/>
      <c r="H136" s="32"/>
      <c r="I136" s="29"/>
      <c r="J136" s="29"/>
      <c r="K136" s="29"/>
    </row>
    <row r="137" spans="1:11" ht="12" customHeight="1">
      <c r="A137" s="32" t="s">
        <v>54</v>
      </c>
      <c r="B137" s="32"/>
      <c r="C137" s="28">
        <v>9.5</v>
      </c>
      <c r="D137" s="29"/>
      <c r="E137" s="29"/>
      <c r="F137" s="4"/>
      <c r="G137" s="32" t="s">
        <v>92</v>
      </c>
      <c r="H137" s="32"/>
      <c r="I137" s="28">
        <v>9.5</v>
      </c>
      <c r="J137" s="29"/>
      <c r="K137" s="29"/>
    </row>
    <row r="138" spans="1:11" ht="12" customHeight="1">
      <c r="A138" s="32"/>
      <c r="B138" s="32"/>
      <c r="C138" s="29"/>
      <c r="D138" s="29"/>
      <c r="E138" s="29"/>
      <c r="F138" s="4"/>
      <c r="G138" s="32"/>
      <c r="H138" s="32"/>
      <c r="I138" s="29"/>
      <c r="J138" s="29"/>
      <c r="K138" s="29"/>
    </row>
    <row r="139" spans="1:11" ht="12" customHeight="1">
      <c r="A139" s="32" t="s">
        <v>53</v>
      </c>
      <c r="B139" s="32"/>
      <c r="C139" s="28">
        <v>9.5</v>
      </c>
      <c r="D139" s="29"/>
      <c r="E139" s="29"/>
      <c r="F139" s="4"/>
      <c r="G139" s="32" t="s">
        <v>37</v>
      </c>
      <c r="H139" s="32"/>
      <c r="I139" s="28">
        <v>9.5</v>
      </c>
      <c r="J139" s="29"/>
      <c r="K139" s="29"/>
    </row>
    <row r="140" spans="1:11" ht="12" customHeight="1">
      <c r="A140" s="32"/>
      <c r="B140" s="32"/>
      <c r="C140" s="29"/>
      <c r="D140" s="29"/>
      <c r="E140" s="29"/>
      <c r="F140" s="4"/>
      <c r="G140" s="32"/>
      <c r="H140" s="32"/>
      <c r="I140" s="29"/>
      <c r="J140" s="29"/>
      <c r="K140" s="29"/>
    </row>
    <row r="141" spans="1:11" ht="12" customHeight="1">
      <c r="A141" s="32" t="s">
        <v>29</v>
      </c>
      <c r="B141" s="32"/>
      <c r="C141" s="28">
        <v>9.5</v>
      </c>
      <c r="D141" s="29"/>
      <c r="E141" s="29"/>
      <c r="F141" s="4"/>
      <c r="G141" s="32" t="s">
        <v>60</v>
      </c>
      <c r="H141" s="32"/>
      <c r="I141" s="28">
        <v>9.5</v>
      </c>
      <c r="J141" s="29"/>
      <c r="K141" s="29"/>
    </row>
    <row r="142" spans="1:11" ht="12" customHeight="1">
      <c r="A142" s="32"/>
      <c r="B142" s="32"/>
      <c r="C142" s="29"/>
      <c r="D142" s="29"/>
      <c r="E142" s="29"/>
      <c r="F142" s="4"/>
      <c r="G142" s="32"/>
      <c r="H142" s="32"/>
      <c r="I142" s="29"/>
      <c r="J142" s="29"/>
      <c r="K142" s="29"/>
    </row>
    <row r="143" spans="1:11" ht="12" customHeight="1">
      <c r="A143" s="32" t="s">
        <v>81</v>
      </c>
      <c r="B143" s="32"/>
      <c r="C143" s="28">
        <v>9.5</v>
      </c>
      <c r="D143" s="29"/>
      <c r="E143" s="29"/>
      <c r="F143" s="4"/>
      <c r="G143" s="32" t="s">
        <v>93</v>
      </c>
      <c r="H143" s="32"/>
      <c r="I143" s="28">
        <v>9.5</v>
      </c>
      <c r="J143" s="29"/>
      <c r="K143" s="29"/>
    </row>
    <row r="144" spans="1:11" ht="12" customHeight="1">
      <c r="A144" s="32"/>
      <c r="B144" s="32"/>
      <c r="C144" s="29"/>
      <c r="D144" s="29"/>
      <c r="E144" s="29"/>
      <c r="F144" s="4"/>
      <c r="G144" s="32"/>
      <c r="H144" s="32"/>
      <c r="I144" s="29"/>
      <c r="J144" s="29"/>
      <c r="K144" s="29"/>
    </row>
    <row r="145" spans="1:11" ht="12" customHeight="1">
      <c r="A145" s="32" t="s">
        <v>50</v>
      </c>
      <c r="B145" s="32"/>
      <c r="C145" s="28">
        <v>9.5</v>
      </c>
      <c r="D145" s="29"/>
      <c r="E145" s="29"/>
      <c r="F145" s="4"/>
      <c r="G145" s="32" t="s">
        <v>94</v>
      </c>
      <c r="H145" s="32"/>
      <c r="I145" s="28">
        <v>9.5</v>
      </c>
      <c r="J145" s="29"/>
      <c r="K145" s="29"/>
    </row>
    <row r="146" spans="1:11" ht="12" customHeight="1">
      <c r="A146" s="32"/>
      <c r="B146" s="32"/>
      <c r="C146" s="29"/>
      <c r="D146" s="29"/>
      <c r="E146" s="29"/>
      <c r="F146" s="4"/>
      <c r="G146" s="32"/>
      <c r="H146" s="32"/>
      <c r="I146" s="29"/>
      <c r="J146" s="29"/>
      <c r="K146" s="29"/>
    </row>
    <row r="147" spans="1:11" ht="12" customHeight="1">
      <c r="A147" s="10" t="s">
        <v>43</v>
      </c>
      <c r="B147" s="10"/>
      <c r="C147" s="30" t="s">
        <v>6</v>
      </c>
      <c r="D147" s="10" t="s">
        <v>3</v>
      </c>
      <c r="E147" s="10"/>
      <c r="F147" s="4"/>
      <c r="G147" s="10" t="s">
        <v>95</v>
      </c>
      <c r="H147" s="10"/>
      <c r="I147" s="30" t="s">
        <v>6</v>
      </c>
      <c r="J147" s="10" t="s">
        <v>3</v>
      </c>
      <c r="K147" s="10"/>
    </row>
    <row r="148" spans="1:11" ht="12" customHeight="1">
      <c r="A148" s="10"/>
      <c r="B148" s="10"/>
      <c r="C148" s="31"/>
      <c r="D148" s="10"/>
      <c r="E148" s="10"/>
      <c r="F148" s="4"/>
      <c r="G148" s="10"/>
      <c r="H148" s="10"/>
      <c r="I148" s="31"/>
      <c r="J148" s="10"/>
      <c r="K148" s="10"/>
    </row>
    <row r="149" spans="1:11" ht="12" customHeight="1">
      <c r="A149" s="24" t="s">
        <v>44</v>
      </c>
      <c r="B149" s="25"/>
      <c r="C149" s="37">
        <v>12</v>
      </c>
      <c r="D149" s="33"/>
      <c r="E149" s="34"/>
      <c r="F149" s="4"/>
      <c r="G149" s="24" t="s">
        <v>96</v>
      </c>
      <c r="H149" s="25"/>
      <c r="I149" s="37">
        <v>7</v>
      </c>
      <c r="J149" s="33"/>
      <c r="K149" s="34"/>
    </row>
    <row r="150" spans="1:11" ht="12" customHeight="1">
      <c r="A150" s="26"/>
      <c r="B150" s="27"/>
      <c r="C150" s="48"/>
      <c r="D150" s="35"/>
      <c r="E150" s="36"/>
      <c r="F150" s="4"/>
      <c r="G150" s="26"/>
      <c r="H150" s="27"/>
      <c r="I150" s="48"/>
      <c r="J150" s="35"/>
      <c r="K150" s="36"/>
    </row>
    <row r="151" spans="1:11" ht="12" customHeight="1">
      <c r="A151" s="12" t="s">
        <v>82</v>
      </c>
      <c r="B151" s="14"/>
      <c r="C151" s="30" t="s">
        <v>6</v>
      </c>
      <c r="D151" s="12" t="s">
        <v>3</v>
      </c>
      <c r="E151" s="14"/>
      <c r="F151" s="4"/>
      <c r="G151" s="24" t="s">
        <v>158</v>
      </c>
      <c r="H151" s="25"/>
      <c r="I151" s="37">
        <v>7</v>
      </c>
      <c r="J151" s="33"/>
      <c r="K151" s="34"/>
    </row>
    <row r="152" spans="1:11" ht="12" customHeight="1">
      <c r="A152" s="15"/>
      <c r="B152" s="17"/>
      <c r="C152" s="31"/>
      <c r="D152" s="15"/>
      <c r="E152" s="17"/>
      <c r="F152" s="4"/>
      <c r="G152" s="26"/>
      <c r="H152" s="27"/>
      <c r="I152" s="48"/>
      <c r="J152" s="35"/>
      <c r="K152" s="36"/>
    </row>
    <row r="153" spans="1:11" ht="12" customHeight="1">
      <c r="A153" s="24" t="s">
        <v>83</v>
      </c>
      <c r="B153" s="25"/>
      <c r="C153" s="37">
        <v>9.5</v>
      </c>
      <c r="D153" s="33"/>
      <c r="E153" s="34"/>
      <c r="F153" s="4"/>
      <c r="G153" s="24" t="s">
        <v>97</v>
      </c>
      <c r="H153" s="25"/>
      <c r="I153" s="37">
        <v>7</v>
      </c>
      <c r="J153" s="33"/>
      <c r="K153" s="34"/>
    </row>
    <row r="154" spans="1:11" ht="12" customHeight="1">
      <c r="A154" s="26"/>
      <c r="B154" s="27"/>
      <c r="C154" s="48"/>
      <c r="D154" s="35"/>
      <c r="E154" s="36"/>
      <c r="F154" s="4"/>
      <c r="G154" s="26"/>
      <c r="H154" s="27"/>
      <c r="I154" s="48"/>
      <c r="J154" s="35"/>
      <c r="K154" s="36"/>
    </row>
    <row r="155" spans="1:11" ht="12" customHeight="1">
      <c r="A155" s="24" t="s">
        <v>84</v>
      </c>
      <c r="B155" s="25"/>
      <c r="C155" s="37">
        <v>9.5</v>
      </c>
      <c r="D155" s="33"/>
      <c r="E155" s="34"/>
      <c r="F155" s="4"/>
      <c r="G155" s="24" t="s">
        <v>31</v>
      </c>
      <c r="H155" s="25"/>
      <c r="I155" s="37">
        <v>7</v>
      </c>
      <c r="J155" s="33"/>
      <c r="K155" s="34"/>
    </row>
    <row r="156" spans="1:11" ht="12" customHeight="1">
      <c r="A156" s="26"/>
      <c r="B156" s="27"/>
      <c r="C156" s="48"/>
      <c r="D156" s="35"/>
      <c r="E156" s="36"/>
      <c r="F156" s="4"/>
      <c r="G156" s="26"/>
      <c r="H156" s="27"/>
      <c r="I156" s="48"/>
      <c r="J156" s="35"/>
      <c r="K156" s="36"/>
    </row>
    <row r="157" spans="1:11" ht="12" customHeight="1">
      <c r="A157" s="24" t="s">
        <v>85</v>
      </c>
      <c r="B157" s="25"/>
      <c r="C157" s="37">
        <v>9.5</v>
      </c>
      <c r="D157" s="33"/>
      <c r="E157" s="34"/>
      <c r="F157" s="4"/>
      <c r="G157" s="24" t="s">
        <v>65</v>
      </c>
      <c r="H157" s="25"/>
      <c r="I157" s="37">
        <v>7</v>
      </c>
      <c r="J157" s="33"/>
      <c r="K157" s="34"/>
    </row>
    <row r="158" spans="1:11" ht="12" customHeight="1">
      <c r="A158" s="26"/>
      <c r="B158" s="27"/>
      <c r="C158" s="48"/>
      <c r="D158" s="35"/>
      <c r="E158" s="36"/>
      <c r="F158" s="4"/>
      <c r="G158" s="26"/>
      <c r="H158" s="27"/>
      <c r="I158" s="48"/>
      <c r="J158" s="35"/>
      <c r="K158" s="36"/>
    </row>
    <row r="159" spans="1:11" ht="12" customHeight="1">
      <c r="A159" s="4"/>
      <c r="B159" s="4"/>
      <c r="C159" s="4"/>
      <c r="D159" s="4"/>
      <c r="E159" s="4"/>
      <c r="F159" s="4"/>
      <c r="G159" s="12" t="s">
        <v>98</v>
      </c>
      <c r="H159" s="14"/>
      <c r="I159" s="30"/>
      <c r="J159" s="51">
        <f>(C121*D121)+(C123*D123)+(C125*D125)+(C127*D127)+(C129*D129)+(C131*D131)+(C133*D133)+(C135*D135)+(C137*D137)+(C139*D139)+(C141*D141)+(C143*D143)+(C145*D145)+(C149*D149)+(C153*D153)+(C155*D155)+(C157*D157)+(I121*J121)+(I123*J123)+(I125*J125)+(I127*J127)+(I129*J129)+(I131*J131)+(I133*J133)+(I135*J135)+(I137*J137)+(I139*J139)+(I141*J141)+(I143*J143)+(I145*J145)+(I149*J149)+(I151*J151)+(I153*J153)+(I155*J155)+(I157*J157)</f>
        <v>0</v>
      </c>
      <c r="K159" s="52"/>
    </row>
    <row r="160" spans="1:11" ht="12" customHeight="1">
      <c r="A160" s="12"/>
      <c r="B160" s="13"/>
      <c r="C160" s="13"/>
      <c r="D160" s="13"/>
      <c r="E160" s="14"/>
      <c r="F160" s="4"/>
      <c r="G160" s="15"/>
      <c r="H160" s="17"/>
      <c r="I160" s="31"/>
      <c r="J160" s="53"/>
      <c r="K160" s="54"/>
    </row>
    <row r="161" spans="1:11" ht="12" customHeight="1">
      <c r="A161" s="15"/>
      <c r="B161" s="16"/>
      <c r="C161" s="16"/>
      <c r="D161" s="16"/>
      <c r="E161" s="17"/>
      <c r="F161" s="4"/>
      <c r="G161" s="4"/>
      <c r="H161" s="4"/>
      <c r="I161" s="4"/>
      <c r="J161" s="4"/>
      <c r="K161" s="4"/>
    </row>
    <row r="162" spans="1:11" ht="12" hidden="1" customHeight="1">
      <c r="A162" s="12" t="s">
        <v>1</v>
      </c>
      <c r="B162" s="14"/>
      <c r="C162" s="30" t="s">
        <v>6</v>
      </c>
      <c r="D162" s="12" t="s">
        <v>3</v>
      </c>
      <c r="E162" s="14"/>
      <c r="F162" s="4"/>
      <c r="G162" s="12" t="s">
        <v>99</v>
      </c>
      <c r="H162" s="13"/>
      <c r="I162" s="13"/>
      <c r="J162" s="13"/>
      <c r="K162" s="14"/>
    </row>
    <row r="163" spans="1:11" ht="12" hidden="1" customHeight="1">
      <c r="A163" s="15"/>
      <c r="B163" s="17"/>
      <c r="C163" s="31"/>
      <c r="D163" s="15"/>
      <c r="E163" s="17"/>
      <c r="F163" s="4"/>
      <c r="G163" s="15"/>
      <c r="H163" s="16"/>
      <c r="I163" s="16"/>
      <c r="J163" s="16"/>
      <c r="K163" s="17"/>
    </row>
    <row r="164" spans="1:11" ht="12" hidden="1" customHeight="1">
      <c r="A164" s="24" t="s">
        <v>100</v>
      </c>
      <c r="B164" s="25"/>
      <c r="C164" s="37">
        <v>6</v>
      </c>
      <c r="D164" s="33"/>
      <c r="E164" s="34"/>
      <c r="F164" s="4"/>
      <c r="G164" s="12" t="s">
        <v>1</v>
      </c>
      <c r="H164" s="14"/>
      <c r="I164" s="30" t="s">
        <v>6</v>
      </c>
      <c r="J164" s="12" t="s">
        <v>3</v>
      </c>
      <c r="K164" s="14"/>
    </row>
    <row r="165" spans="1:11" ht="12" hidden="1" customHeight="1">
      <c r="A165" s="26"/>
      <c r="B165" s="27"/>
      <c r="C165" s="48"/>
      <c r="D165" s="35"/>
      <c r="E165" s="36"/>
      <c r="F165" s="4"/>
      <c r="G165" s="15"/>
      <c r="H165" s="17"/>
      <c r="I165" s="31"/>
      <c r="J165" s="15"/>
      <c r="K165" s="17"/>
    </row>
    <row r="166" spans="1:11" ht="12" hidden="1" customHeight="1">
      <c r="A166" s="24" t="s">
        <v>101</v>
      </c>
      <c r="B166" s="25"/>
      <c r="C166" s="37">
        <v>6</v>
      </c>
      <c r="D166" s="33"/>
      <c r="E166" s="34"/>
      <c r="F166" s="4"/>
      <c r="G166" s="41" t="s">
        <v>112</v>
      </c>
      <c r="H166" s="42"/>
      <c r="I166" s="39">
        <v>6</v>
      </c>
      <c r="J166" s="33">
        <v>0</v>
      </c>
      <c r="K166" s="34"/>
    </row>
    <row r="167" spans="1:11" ht="12" hidden="1" customHeight="1">
      <c r="A167" s="26"/>
      <c r="B167" s="27"/>
      <c r="C167" s="48"/>
      <c r="D167" s="35"/>
      <c r="E167" s="36"/>
      <c r="F167" s="4"/>
      <c r="G167" s="43"/>
      <c r="H167" s="44"/>
      <c r="I167" s="40"/>
      <c r="J167" s="35"/>
      <c r="K167" s="36"/>
    </row>
    <row r="168" spans="1:11" ht="12" hidden="1" customHeight="1">
      <c r="A168" s="41" t="s">
        <v>163</v>
      </c>
      <c r="B168" s="42"/>
      <c r="C168" s="39">
        <v>6</v>
      </c>
      <c r="D168" s="33">
        <v>0</v>
      </c>
      <c r="E168" s="34"/>
      <c r="F168" s="4"/>
      <c r="G168" s="24" t="s">
        <v>113</v>
      </c>
      <c r="H168" s="25"/>
      <c r="I168" s="37">
        <v>6</v>
      </c>
      <c r="J168" s="33"/>
      <c r="K168" s="34"/>
    </row>
    <row r="169" spans="1:11" ht="12" hidden="1" customHeight="1">
      <c r="A169" s="43"/>
      <c r="B169" s="44"/>
      <c r="C169" s="49"/>
      <c r="D169" s="35"/>
      <c r="E169" s="36"/>
      <c r="F169" s="4"/>
      <c r="G169" s="26"/>
      <c r="H169" s="27"/>
      <c r="I169" s="38"/>
      <c r="J169" s="35"/>
      <c r="K169" s="36"/>
    </row>
    <row r="170" spans="1:11" ht="12" hidden="1" customHeight="1">
      <c r="A170" s="24" t="s">
        <v>102</v>
      </c>
      <c r="B170" s="25"/>
      <c r="C170" s="37">
        <v>6</v>
      </c>
      <c r="D170" s="33"/>
      <c r="E170" s="34"/>
      <c r="F170" s="4"/>
      <c r="G170" s="32" t="s">
        <v>114</v>
      </c>
      <c r="H170" s="32"/>
      <c r="I170" s="37">
        <v>6</v>
      </c>
      <c r="J170" s="29"/>
      <c r="K170" s="29"/>
    </row>
    <row r="171" spans="1:11" ht="12" hidden="1" customHeight="1">
      <c r="A171" s="26"/>
      <c r="B171" s="27"/>
      <c r="C171" s="48"/>
      <c r="D171" s="35"/>
      <c r="E171" s="36"/>
      <c r="F171" s="4"/>
      <c r="G171" s="32"/>
      <c r="H171" s="32"/>
      <c r="I171" s="48"/>
      <c r="J171" s="29"/>
      <c r="K171" s="29"/>
    </row>
    <row r="172" spans="1:11" ht="12" hidden="1" customHeight="1">
      <c r="A172" s="41" t="s">
        <v>103</v>
      </c>
      <c r="B172" s="42"/>
      <c r="C172" s="39">
        <v>6</v>
      </c>
      <c r="D172" s="33">
        <v>0</v>
      </c>
      <c r="E172" s="34"/>
      <c r="F172" s="4"/>
      <c r="G172" s="32" t="s">
        <v>115</v>
      </c>
      <c r="H172" s="32"/>
      <c r="I172" s="37">
        <v>6</v>
      </c>
      <c r="J172" s="29"/>
      <c r="K172" s="29"/>
    </row>
    <row r="173" spans="1:11" ht="12" hidden="1" customHeight="1">
      <c r="A173" s="43"/>
      <c r="B173" s="44"/>
      <c r="C173" s="40"/>
      <c r="D173" s="35"/>
      <c r="E173" s="36"/>
      <c r="F173" s="4"/>
      <c r="G173" s="32"/>
      <c r="H173" s="32"/>
      <c r="I173" s="48"/>
      <c r="J173" s="29"/>
      <c r="K173" s="29"/>
    </row>
    <row r="174" spans="1:11" ht="12" hidden="1" customHeight="1">
      <c r="A174" s="24" t="s">
        <v>104</v>
      </c>
      <c r="B174" s="25"/>
      <c r="C174" s="37">
        <v>6</v>
      </c>
      <c r="D174" s="33"/>
      <c r="E174" s="34"/>
      <c r="F174" s="4"/>
      <c r="G174" s="32" t="s">
        <v>116</v>
      </c>
      <c r="H174" s="32"/>
      <c r="I174" s="37">
        <v>6</v>
      </c>
      <c r="J174" s="29"/>
      <c r="K174" s="29"/>
    </row>
    <row r="175" spans="1:11" ht="12" hidden="1" customHeight="1">
      <c r="A175" s="26"/>
      <c r="B175" s="27"/>
      <c r="C175" s="48"/>
      <c r="D175" s="35"/>
      <c r="E175" s="36"/>
      <c r="F175" s="4"/>
      <c r="G175" s="32"/>
      <c r="H175" s="32"/>
      <c r="I175" s="48"/>
      <c r="J175" s="29"/>
      <c r="K175" s="29"/>
    </row>
    <row r="176" spans="1:11" ht="12" hidden="1" customHeight="1">
      <c r="A176" s="24" t="s">
        <v>105</v>
      </c>
      <c r="B176" s="25"/>
      <c r="C176" s="37">
        <v>6</v>
      </c>
      <c r="D176" s="33"/>
      <c r="E176" s="34"/>
      <c r="F176" s="4"/>
      <c r="G176" s="32" t="s">
        <v>117</v>
      </c>
      <c r="H176" s="32"/>
      <c r="I176" s="37">
        <v>6</v>
      </c>
      <c r="J176" s="29"/>
      <c r="K176" s="29"/>
    </row>
    <row r="177" spans="1:11" ht="12" hidden="1" customHeight="1">
      <c r="A177" s="26"/>
      <c r="B177" s="27"/>
      <c r="C177" s="48"/>
      <c r="D177" s="35"/>
      <c r="E177" s="36"/>
      <c r="F177" s="4"/>
      <c r="G177" s="32"/>
      <c r="H177" s="32"/>
      <c r="I177" s="48"/>
      <c r="J177" s="29"/>
      <c r="K177" s="29"/>
    </row>
    <row r="178" spans="1:11" ht="12" hidden="1" customHeight="1">
      <c r="A178" s="41" t="s">
        <v>106</v>
      </c>
      <c r="B178" s="42"/>
      <c r="C178" s="39">
        <v>6</v>
      </c>
      <c r="D178" s="33">
        <v>0</v>
      </c>
      <c r="E178" s="34"/>
      <c r="F178" s="4"/>
      <c r="G178" s="32" t="s">
        <v>118</v>
      </c>
      <c r="H178" s="32"/>
      <c r="I178" s="37">
        <v>6</v>
      </c>
      <c r="J178" s="29"/>
      <c r="K178" s="29"/>
    </row>
    <row r="179" spans="1:11" ht="12" hidden="1" customHeight="1">
      <c r="A179" s="43"/>
      <c r="B179" s="44"/>
      <c r="C179" s="40"/>
      <c r="D179" s="35"/>
      <c r="E179" s="36"/>
      <c r="F179" s="4"/>
      <c r="G179" s="32"/>
      <c r="H179" s="32"/>
      <c r="I179" s="48"/>
      <c r="J179" s="29"/>
      <c r="K179" s="29"/>
    </row>
    <row r="180" spans="1:11" ht="12" hidden="1" customHeight="1">
      <c r="A180" s="24" t="s">
        <v>107</v>
      </c>
      <c r="B180" s="25"/>
      <c r="C180" s="37">
        <v>6</v>
      </c>
      <c r="D180" s="33"/>
      <c r="E180" s="34"/>
      <c r="F180" s="4"/>
      <c r="G180" s="45" t="s">
        <v>119</v>
      </c>
      <c r="H180" s="45"/>
      <c r="I180" s="39">
        <v>6</v>
      </c>
      <c r="J180" s="29">
        <v>0</v>
      </c>
      <c r="K180" s="29"/>
    </row>
    <row r="181" spans="1:11" ht="12" hidden="1" customHeight="1">
      <c r="A181" s="26"/>
      <c r="B181" s="27"/>
      <c r="C181" s="48"/>
      <c r="D181" s="35"/>
      <c r="E181" s="36"/>
      <c r="F181" s="4"/>
      <c r="G181" s="45"/>
      <c r="H181" s="45"/>
      <c r="I181" s="40"/>
      <c r="J181" s="29"/>
      <c r="K181" s="29"/>
    </row>
    <row r="182" spans="1:11" ht="12" hidden="1" customHeight="1">
      <c r="A182" s="24" t="s">
        <v>159</v>
      </c>
      <c r="B182" s="25"/>
      <c r="C182" s="37">
        <v>6</v>
      </c>
      <c r="D182" s="33"/>
      <c r="E182" s="34"/>
      <c r="F182" s="4"/>
      <c r="G182" s="32" t="s">
        <v>120</v>
      </c>
      <c r="H182" s="32"/>
      <c r="I182" s="37">
        <v>6</v>
      </c>
      <c r="J182" s="29"/>
      <c r="K182" s="29"/>
    </row>
    <row r="183" spans="1:11" ht="12" hidden="1" customHeight="1">
      <c r="A183" s="26"/>
      <c r="B183" s="27"/>
      <c r="C183" s="48"/>
      <c r="D183" s="35"/>
      <c r="E183" s="36"/>
      <c r="F183" s="4"/>
      <c r="G183" s="32"/>
      <c r="H183" s="32"/>
      <c r="I183" s="48"/>
      <c r="J183" s="29"/>
      <c r="K183" s="29"/>
    </row>
    <row r="184" spans="1:11" ht="12" hidden="1" customHeight="1">
      <c r="A184" s="24" t="s">
        <v>160</v>
      </c>
      <c r="B184" s="25"/>
      <c r="C184" s="37">
        <v>6</v>
      </c>
      <c r="D184" s="33"/>
      <c r="E184" s="34"/>
      <c r="F184" s="4"/>
      <c r="G184" s="45" t="s">
        <v>121</v>
      </c>
      <c r="H184" s="42"/>
      <c r="I184" s="39">
        <v>6</v>
      </c>
      <c r="J184" s="33">
        <v>0</v>
      </c>
      <c r="K184" s="34"/>
    </row>
    <row r="185" spans="1:11" ht="12" hidden="1" customHeight="1">
      <c r="A185" s="26"/>
      <c r="B185" s="27"/>
      <c r="C185" s="48"/>
      <c r="D185" s="35"/>
      <c r="E185" s="36"/>
      <c r="F185" s="4"/>
      <c r="G185" s="43"/>
      <c r="H185" s="44"/>
      <c r="I185" s="49"/>
      <c r="J185" s="35"/>
      <c r="K185" s="36"/>
    </row>
    <row r="186" spans="1:11" ht="12" hidden="1" customHeight="1">
      <c r="A186" s="24" t="s">
        <v>161</v>
      </c>
      <c r="B186" s="25"/>
      <c r="C186" s="37">
        <v>6</v>
      </c>
      <c r="D186" s="33"/>
      <c r="E186" s="34"/>
      <c r="F186" s="4"/>
      <c r="G186" s="45" t="s">
        <v>122</v>
      </c>
      <c r="H186" s="45"/>
      <c r="I186" s="39">
        <v>6</v>
      </c>
      <c r="J186" s="29">
        <v>0</v>
      </c>
      <c r="K186" s="29"/>
    </row>
    <row r="187" spans="1:11" ht="12" hidden="1" customHeight="1">
      <c r="A187" s="26"/>
      <c r="B187" s="27"/>
      <c r="C187" s="48"/>
      <c r="D187" s="35"/>
      <c r="E187" s="36"/>
      <c r="F187" s="4"/>
      <c r="G187" s="45"/>
      <c r="H187" s="45"/>
      <c r="I187" s="40"/>
      <c r="J187" s="29"/>
      <c r="K187" s="29"/>
    </row>
    <row r="188" spans="1:11" ht="12" hidden="1" customHeight="1">
      <c r="A188" s="24" t="s">
        <v>162</v>
      </c>
      <c r="B188" s="25"/>
      <c r="C188" s="37">
        <v>6</v>
      </c>
      <c r="D188" s="33"/>
      <c r="E188" s="34"/>
      <c r="F188" s="4"/>
      <c r="G188" s="45" t="s">
        <v>123</v>
      </c>
      <c r="H188" s="42"/>
      <c r="I188" s="39">
        <v>6</v>
      </c>
      <c r="J188" s="33">
        <v>0</v>
      </c>
      <c r="K188" s="34"/>
    </row>
    <row r="189" spans="1:11" ht="12" hidden="1" customHeight="1">
      <c r="A189" s="26"/>
      <c r="B189" s="27"/>
      <c r="C189" s="48"/>
      <c r="D189" s="35"/>
      <c r="E189" s="36"/>
      <c r="F189" s="4"/>
      <c r="G189" s="43"/>
      <c r="H189" s="44"/>
      <c r="I189" s="49"/>
      <c r="J189" s="35"/>
      <c r="K189" s="36"/>
    </row>
    <row r="190" spans="1:11" ht="12" hidden="1" customHeight="1">
      <c r="A190" s="24" t="s">
        <v>110</v>
      </c>
      <c r="B190" s="25"/>
      <c r="C190" s="37">
        <v>6</v>
      </c>
      <c r="D190" s="33"/>
      <c r="E190" s="34"/>
      <c r="F190" s="4"/>
      <c r="G190" s="32" t="s">
        <v>124</v>
      </c>
      <c r="H190" s="32"/>
      <c r="I190" s="37">
        <v>6</v>
      </c>
      <c r="J190" s="29"/>
      <c r="K190" s="29"/>
    </row>
    <row r="191" spans="1:11" ht="12" hidden="1" customHeight="1">
      <c r="A191" s="26"/>
      <c r="B191" s="27"/>
      <c r="C191" s="48"/>
      <c r="D191" s="35"/>
      <c r="E191" s="36"/>
      <c r="F191" s="4"/>
      <c r="G191" s="32"/>
      <c r="H191" s="32"/>
      <c r="I191" s="48"/>
      <c r="J191" s="29"/>
      <c r="K191" s="29"/>
    </row>
    <row r="192" spans="1:11" ht="12" hidden="1" customHeight="1">
      <c r="A192" s="24" t="s">
        <v>111</v>
      </c>
      <c r="B192" s="25"/>
      <c r="C192" s="37">
        <v>6</v>
      </c>
      <c r="D192" s="33"/>
      <c r="E192" s="34"/>
      <c r="F192" s="4"/>
      <c r="G192" s="45" t="s">
        <v>125</v>
      </c>
      <c r="H192" s="45"/>
      <c r="I192" s="39">
        <v>6</v>
      </c>
      <c r="J192" s="29">
        <v>0</v>
      </c>
      <c r="K192" s="29"/>
    </row>
    <row r="193" spans="1:11" ht="12" hidden="1" customHeight="1">
      <c r="A193" s="26"/>
      <c r="B193" s="27"/>
      <c r="C193" s="48"/>
      <c r="D193" s="35"/>
      <c r="E193" s="36"/>
      <c r="F193" s="4"/>
      <c r="G193" s="45"/>
      <c r="H193" s="45"/>
      <c r="I193" s="40"/>
      <c r="J193" s="29"/>
      <c r="K193" s="29"/>
    </row>
    <row r="194" spans="1:11" ht="12" hidden="1" customHeight="1">
      <c r="A194" s="10" t="s">
        <v>127</v>
      </c>
      <c r="B194" s="10"/>
      <c r="C194" s="10"/>
      <c r="D194" s="50" cm="1">
        <f t="array" ref="D194">SUM(D164:E193+J166:K195)*6</f>
        <v>0</v>
      </c>
      <c r="E194" s="50"/>
      <c r="F194" s="4"/>
      <c r="G194" s="32" t="s">
        <v>126</v>
      </c>
      <c r="H194" s="32"/>
      <c r="I194" s="37">
        <v>6</v>
      </c>
      <c r="J194" s="29"/>
      <c r="K194" s="29"/>
    </row>
    <row r="195" spans="1:11" ht="12" hidden="1" customHeight="1">
      <c r="A195" s="10"/>
      <c r="B195" s="10"/>
      <c r="C195" s="10"/>
      <c r="D195" s="50"/>
      <c r="E195" s="50"/>
      <c r="F195" s="4"/>
      <c r="G195" s="32"/>
      <c r="H195" s="32"/>
      <c r="I195" s="48"/>
      <c r="J195" s="29"/>
      <c r="K195" s="29"/>
    </row>
    <row r="196" spans="1:11" ht="12" hidden="1" customHeight="1">
      <c r="F196" s="4"/>
    </row>
    <row r="197" spans="1:11" ht="12" hidden="1" customHeight="1">
      <c r="A197" s="10" t="s">
        <v>128</v>
      </c>
      <c r="B197" s="10"/>
      <c r="C197" s="10"/>
      <c r="D197" s="10"/>
      <c r="E197" s="10"/>
      <c r="F197" s="4"/>
      <c r="G197" s="10" t="s">
        <v>128</v>
      </c>
      <c r="H197" s="10"/>
      <c r="I197" s="10"/>
      <c r="J197" s="10"/>
      <c r="K197" s="10"/>
    </row>
    <row r="198" spans="1:11" ht="12" hidden="1" customHeight="1">
      <c r="A198" s="10"/>
      <c r="B198" s="10"/>
      <c r="C198" s="10"/>
      <c r="D198" s="10"/>
      <c r="E198" s="10"/>
      <c r="F198" s="4"/>
      <c r="G198" s="10"/>
      <c r="H198" s="10"/>
      <c r="I198" s="10"/>
      <c r="J198" s="10"/>
      <c r="K198" s="10"/>
    </row>
    <row r="199" spans="1:11" ht="12" hidden="1" customHeight="1">
      <c r="A199" s="10" t="s">
        <v>1</v>
      </c>
      <c r="B199" s="10"/>
      <c r="C199" s="10" t="s">
        <v>6</v>
      </c>
      <c r="D199" s="10" t="s">
        <v>3</v>
      </c>
      <c r="E199" s="10"/>
      <c r="F199" s="4"/>
      <c r="G199" s="10" t="s">
        <v>1</v>
      </c>
      <c r="H199" s="10"/>
      <c r="I199" s="10" t="s">
        <v>6</v>
      </c>
      <c r="J199" s="10" t="s">
        <v>3</v>
      </c>
      <c r="K199" s="10"/>
    </row>
    <row r="200" spans="1:11" ht="12" hidden="1" customHeight="1">
      <c r="A200" s="10"/>
      <c r="B200" s="10"/>
      <c r="C200" s="10"/>
      <c r="D200" s="10"/>
      <c r="E200" s="10"/>
      <c r="F200" s="4"/>
      <c r="G200" s="10"/>
      <c r="H200" s="10"/>
      <c r="I200" s="10"/>
      <c r="J200" s="10"/>
      <c r="K200" s="10"/>
    </row>
    <row r="201" spans="1:11" ht="12" hidden="1" customHeight="1">
      <c r="A201" s="32" t="s">
        <v>104</v>
      </c>
      <c r="B201" s="32"/>
      <c r="C201" s="28">
        <v>5</v>
      </c>
      <c r="D201" s="32"/>
      <c r="E201" s="32"/>
      <c r="F201" s="5"/>
      <c r="G201" s="32" t="s">
        <v>136</v>
      </c>
      <c r="H201" s="32"/>
      <c r="I201" s="28">
        <v>5</v>
      </c>
      <c r="J201" s="32"/>
      <c r="K201" s="32"/>
    </row>
    <row r="202" spans="1:11" ht="12" hidden="1" customHeight="1">
      <c r="A202" s="32"/>
      <c r="B202" s="32"/>
      <c r="C202" s="29"/>
      <c r="D202" s="32"/>
      <c r="E202" s="32"/>
      <c r="F202" s="5"/>
      <c r="G202" s="32"/>
      <c r="H202" s="32"/>
      <c r="I202" s="29"/>
      <c r="J202" s="32"/>
      <c r="K202" s="32"/>
    </row>
    <row r="203" spans="1:11" ht="27" hidden="1" customHeight="1">
      <c r="A203" s="32" t="s">
        <v>129</v>
      </c>
      <c r="B203" s="32"/>
      <c r="C203" s="28">
        <v>5</v>
      </c>
      <c r="D203" s="32"/>
      <c r="E203" s="32"/>
      <c r="F203" s="5"/>
      <c r="G203" s="32" t="s">
        <v>45</v>
      </c>
      <c r="H203" s="32"/>
      <c r="I203" s="28">
        <v>5</v>
      </c>
      <c r="J203" s="32"/>
      <c r="K203" s="32"/>
    </row>
    <row r="204" spans="1:11" ht="12" hidden="1" customHeight="1">
      <c r="A204" s="32"/>
      <c r="B204" s="32"/>
      <c r="C204" s="29"/>
      <c r="D204" s="32"/>
      <c r="E204" s="32"/>
      <c r="F204" s="5"/>
      <c r="G204" s="32"/>
      <c r="H204" s="32"/>
      <c r="I204" s="29"/>
      <c r="J204" s="32"/>
      <c r="K204" s="32"/>
    </row>
    <row r="205" spans="1:11" ht="12" hidden="1" customHeight="1">
      <c r="A205" s="32" t="s">
        <v>124</v>
      </c>
      <c r="B205" s="32"/>
      <c r="C205" s="28">
        <v>5</v>
      </c>
      <c r="D205" s="32"/>
      <c r="E205" s="32"/>
      <c r="F205" s="5"/>
      <c r="G205" s="32" t="s">
        <v>137</v>
      </c>
      <c r="H205" s="32"/>
      <c r="I205" s="28">
        <v>5</v>
      </c>
      <c r="J205" s="32"/>
      <c r="K205" s="32"/>
    </row>
    <row r="206" spans="1:11" ht="12" hidden="1" customHeight="1">
      <c r="A206" s="32"/>
      <c r="B206" s="32"/>
      <c r="C206" s="29"/>
      <c r="D206" s="32"/>
      <c r="E206" s="32"/>
      <c r="F206" s="5"/>
      <c r="G206" s="32"/>
      <c r="H206" s="32"/>
      <c r="I206" s="29"/>
      <c r="J206" s="32"/>
      <c r="K206" s="32"/>
    </row>
    <row r="207" spans="1:11" ht="12" hidden="1" customHeight="1">
      <c r="A207" s="32" t="s">
        <v>51</v>
      </c>
      <c r="B207" s="32"/>
      <c r="C207" s="28">
        <v>5</v>
      </c>
      <c r="D207" s="32"/>
      <c r="E207" s="32"/>
      <c r="F207" s="5"/>
      <c r="G207" s="32" t="s">
        <v>138</v>
      </c>
      <c r="H207" s="32"/>
      <c r="I207" s="28">
        <v>5</v>
      </c>
      <c r="J207" s="32"/>
      <c r="K207" s="32"/>
    </row>
    <row r="208" spans="1:11" ht="12" hidden="1" customHeight="1">
      <c r="A208" s="32"/>
      <c r="B208" s="32"/>
      <c r="C208" s="29"/>
      <c r="D208" s="32"/>
      <c r="E208" s="32"/>
      <c r="F208" s="5"/>
      <c r="G208" s="32"/>
      <c r="H208" s="32"/>
      <c r="I208" s="29"/>
      <c r="J208" s="32"/>
      <c r="K208" s="32"/>
    </row>
    <row r="209" spans="1:11" ht="12" hidden="1" customHeight="1">
      <c r="A209" s="45" t="s">
        <v>130</v>
      </c>
      <c r="B209" s="45"/>
      <c r="C209" s="46">
        <v>5</v>
      </c>
      <c r="D209" s="32">
        <v>0</v>
      </c>
      <c r="E209" s="32"/>
      <c r="F209" s="5"/>
      <c r="G209" s="32" t="s">
        <v>139</v>
      </c>
      <c r="H209" s="32"/>
      <c r="I209" s="28">
        <v>5</v>
      </c>
      <c r="J209" s="32"/>
      <c r="K209" s="32"/>
    </row>
    <row r="210" spans="1:11" ht="12" hidden="1" customHeight="1">
      <c r="A210" s="45"/>
      <c r="B210" s="45"/>
      <c r="C210" s="47"/>
      <c r="D210" s="32"/>
      <c r="E210" s="32"/>
      <c r="F210" s="6"/>
      <c r="G210" s="32"/>
      <c r="H210" s="32"/>
      <c r="I210" s="29"/>
      <c r="J210" s="32"/>
      <c r="K210" s="32"/>
    </row>
    <row r="211" spans="1:11" ht="12" hidden="1" customHeight="1">
      <c r="A211" s="45" t="s">
        <v>131</v>
      </c>
      <c r="B211" s="45"/>
      <c r="C211" s="46">
        <v>5</v>
      </c>
      <c r="D211" s="32">
        <v>0</v>
      </c>
      <c r="E211" s="32"/>
      <c r="F211" s="6"/>
      <c r="G211" s="32" t="s">
        <v>140</v>
      </c>
      <c r="H211" s="32"/>
      <c r="I211" s="28">
        <v>5</v>
      </c>
      <c r="J211" s="32"/>
      <c r="K211" s="32"/>
    </row>
    <row r="212" spans="1:11" ht="12" hidden="1" customHeight="1">
      <c r="A212" s="45"/>
      <c r="B212" s="45"/>
      <c r="C212" s="47"/>
      <c r="D212" s="32"/>
      <c r="E212" s="32"/>
      <c r="F212" s="6"/>
      <c r="G212" s="32"/>
      <c r="H212" s="32"/>
      <c r="I212" s="29"/>
      <c r="J212" s="32"/>
      <c r="K212" s="32"/>
    </row>
    <row r="213" spans="1:11" ht="12" hidden="1" customHeight="1">
      <c r="A213" s="45" t="s">
        <v>132</v>
      </c>
      <c r="B213" s="45"/>
      <c r="C213" s="46">
        <v>5</v>
      </c>
      <c r="D213" s="32">
        <v>0</v>
      </c>
      <c r="E213" s="32"/>
      <c r="F213" s="6"/>
      <c r="G213" s="32" t="s">
        <v>126</v>
      </c>
      <c r="H213" s="32"/>
      <c r="I213" s="28">
        <v>5</v>
      </c>
      <c r="J213" s="32"/>
      <c r="K213" s="32"/>
    </row>
    <row r="214" spans="1:11" ht="12" hidden="1" customHeight="1">
      <c r="A214" s="45"/>
      <c r="B214" s="45"/>
      <c r="C214" s="47"/>
      <c r="D214" s="32"/>
      <c r="E214" s="32"/>
      <c r="F214" s="6"/>
      <c r="G214" s="32"/>
      <c r="H214" s="32"/>
      <c r="I214" s="29"/>
      <c r="J214" s="32"/>
      <c r="K214" s="32"/>
    </row>
    <row r="215" spans="1:11" ht="12" hidden="1" customHeight="1">
      <c r="A215" s="32" t="s">
        <v>107</v>
      </c>
      <c r="B215" s="32"/>
      <c r="C215" s="28">
        <v>5</v>
      </c>
      <c r="D215" s="32"/>
      <c r="E215" s="32"/>
      <c r="F215" s="6"/>
      <c r="G215" s="32" t="s">
        <v>142</v>
      </c>
      <c r="H215" s="32"/>
      <c r="I215" s="28">
        <v>5</v>
      </c>
      <c r="J215" s="32"/>
      <c r="K215" s="32"/>
    </row>
    <row r="216" spans="1:11" ht="12" hidden="1" customHeight="1">
      <c r="A216" s="32"/>
      <c r="B216" s="32"/>
      <c r="C216" s="29"/>
      <c r="D216" s="32"/>
      <c r="E216" s="32"/>
      <c r="F216" s="6"/>
      <c r="G216" s="32"/>
      <c r="H216" s="32"/>
      <c r="I216" s="29"/>
      <c r="J216" s="32"/>
      <c r="K216" s="32"/>
    </row>
    <row r="217" spans="1:11" ht="12" hidden="1" customHeight="1">
      <c r="A217" s="32" t="s">
        <v>133</v>
      </c>
      <c r="B217" s="32"/>
      <c r="C217" s="28">
        <v>5</v>
      </c>
      <c r="D217" s="32"/>
      <c r="E217" s="32"/>
      <c r="F217" s="6"/>
      <c r="G217" s="45" t="s">
        <v>143</v>
      </c>
      <c r="H217" s="45"/>
      <c r="I217" s="46">
        <v>5</v>
      </c>
      <c r="J217" s="32">
        <v>0</v>
      </c>
      <c r="K217" s="32"/>
    </row>
    <row r="218" spans="1:11" ht="12" hidden="1" customHeight="1">
      <c r="A218" s="32"/>
      <c r="B218" s="32"/>
      <c r="C218" s="29"/>
      <c r="D218" s="32"/>
      <c r="E218" s="32"/>
      <c r="F218" s="6"/>
      <c r="G218" s="45"/>
      <c r="H218" s="45"/>
      <c r="I218" s="47"/>
      <c r="J218" s="32"/>
      <c r="K218" s="32"/>
    </row>
    <row r="219" spans="1:11" ht="12" hidden="1" customHeight="1">
      <c r="A219" s="32" t="s">
        <v>134</v>
      </c>
      <c r="B219" s="32"/>
      <c r="C219" s="28">
        <v>5</v>
      </c>
      <c r="D219" s="32"/>
      <c r="E219" s="32"/>
      <c r="F219" s="6"/>
      <c r="G219" s="32" t="s">
        <v>141</v>
      </c>
      <c r="H219" s="32"/>
      <c r="I219" s="28">
        <v>5</v>
      </c>
      <c r="J219" s="32"/>
      <c r="K219" s="32"/>
    </row>
    <row r="220" spans="1:11" ht="12" hidden="1" customHeight="1">
      <c r="A220" s="32"/>
      <c r="B220" s="32"/>
      <c r="C220" s="29"/>
      <c r="D220" s="32"/>
      <c r="E220" s="32"/>
      <c r="F220" s="6"/>
      <c r="G220" s="32"/>
      <c r="H220" s="32"/>
      <c r="I220" s="29"/>
      <c r="J220" s="32"/>
      <c r="K220" s="32"/>
    </row>
    <row r="221" spans="1:11" ht="12" hidden="1" customHeight="1">
      <c r="A221" s="45" t="s">
        <v>135</v>
      </c>
      <c r="B221" s="45"/>
      <c r="C221" s="46">
        <v>5</v>
      </c>
      <c r="D221" s="32">
        <v>0</v>
      </c>
      <c r="E221" s="32"/>
      <c r="F221" s="6"/>
      <c r="G221" s="32" t="s">
        <v>144</v>
      </c>
      <c r="H221" s="32"/>
      <c r="I221" s="28">
        <v>5</v>
      </c>
      <c r="J221" s="32"/>
      <c r="K221" s="32"/>
    </row>
    <row r="222" spans="1:11" ht="12" hidden="1" customHeight="1">
      <c r="A222" s="45"/>
      <c r="B222" s="45"/>
      <c r="C222" s="47"/>
      <c r="D222" s="32"/>
      <c r="E222" s="32"/>
      <c r="F222" s="6"/>
      <c r="G222" s="32"/>
      <c r="H222" s="32"/>
      <c r="I222" s="29"/>
      <c r="J222" s="32"/>
      <c r="K222" s="32"/>
    </row>
    <row r="223" spans="1:11" ht="12" hidden="1" customHeight="1">
      <c r="A223" s="45" t="s">
        <v>108</v>
      </c>
      <c r="B223" s="45"/>
      <c r="C223" s="46">
        <v>5</v>
      </c>
      <c r="D223" s="32">
        <v>0</v>
      </c>
      <c r="E223" s="32"/>
      <c r="F223" s="6"/>
      <c r="G223" s="45" t="s">
        <v>145</v>
      </c>
      <c r="H223" s="45"/>
      <c r="I223" s="46">
        <v>5</v>
      </c>
      <c r="J223" s="32">
        <v>0</v>
      </c>
      <c r="K223" s="32"/>
    </row>
    <row r="224" spans="1:11" ht="12" hidden="1" customHeight="1">
      <c r="A224" s="45"/>
      <c r="B224" s="45"/>
      <c r="C224" s="47"/>
      <c r="D224" s="32"/>
      <c r="E224" s="32"/>
      <c r="F224" s="6"/>
      <c r="G224" s="45"/>
      <c r="H224" s="45"/>
      <c r="I224" s="47"/>
      <c r="J224" s="32"/>
      <c r="K224" s="32"/>
    </row>
    <row r="225" spans="1:11" ht="12" hidden="1" customHeight="1">
      <c r="A225" s="32" t="s">
        <v>109</v>
      </c>
      <c r="B225" s="32"/>
      <c r="C225" s="28">
        <v>5</v>
      </c>
      <c r="D225" s="32"/>
      <c r="E225" s="32"/>
      <c r="F225" s="6"/>
      <c r="G225" s="45" t="s">
        <v>146</v>
      </c>
      <c r="H225" s="45"/>
      <c r="I225" s="46">
        <v>5</v>
      </c>
      <c r="J225" s="32">
        <v>0</v>
      </c>
      <c r="K225" s="32"/>
    </row>
    <row r="226" spans="1:11" ht="12" hidden="1" customHeight="1">
      <c r="A226" s="32"/>
      <c r="B226" s="32"/>
      <c r="C226" s="29"/>
      <c r="D226" s="32"/>
      <c r="E226" s="32"/>
      <c r="F226" s="6"/>
      <c r="G226" s="45"/>
      <c r="H226" s="45"/>
      <c r="I226" s="47"/>
      <c r="J226" s="32"/>
      <c r="K226" s="32"/>
    </row>
    <row r="227" spans="1:11" ht="12" hidden="1" customHeight="1">
      <c r="A227" s="10" t="s">
        <v>152</v>
      </c>
      <c r="B227" s="10"/>
      <c r="C227" s="10"/>
      <c r="D227" s="50">
        <f>(C201*D201)+(C203*D203)+(C205*D205)+(C207*D207)+(C209*D209)+(C211*D211)+(C213*D213)+(C215*D215)+(C217*D217)+(C219*D219)+(C221*D221)+(C223*D223)+(C225*D225)+(I201*J201)+(I203*J203)+(I205*J205)+(I207*J207)+(I209*J209)+(I211*J211)+(I213*J213)+(I215*J215)+(I217*J217)+(I219*J219)+(I221*J221)+(I223*J223)+(I225*J225)+(I227*J227)+(I229*J229)</f>
        <v>0</v>
      </c>
      <c r="E227" s="50"/>
      <c r="F227" s="6"/>
      <c r="G227" s="24" t="s">
        <v>147</v>
      </c>
      <c r="H227" s="25"/>
      <c r="I227" s="28">
        <v>5</v>
      </c>
      <c r="J227" s="24"/>
      <c r="K227" s="25"/>
    </row>
    <row r="228" spans="1:11" ht="12" hidden="1" customHeight="1">
      <c r="A228" s="10"/>
      <c r="B228" s="10"/>
      <c r="C228" s="10"/>
      <c r="D228" s="50"/>
      <c r="E228" s="50"/>
      <c r="F228" s="6"/>
      <c r="G228" s="26"/>
      <c r="H228" s="27"/>
      <c r="I228" s="29"/>
      <c r="J228" s="26"/>
      <c r="K228" s="27"/>
    </row>
    <row r="229" spans="1:11" ht="12" customHeight="1">
      <c r="A229" s="19" t="s">
        <v>148</v>
      </c>
      <c r="B229" s="19"/>
      <c r="C229" s="21">
        <f>SUM(D227+D194+J159+D110+D53+J49+D36+J32)</f>
        <v>0</v>
      </c>
      <c r="D229" s="21"/>
      <c r="E229" s="2"/>
      <c r="F229" s="6"/>
      <c r="G229" s="32"/>
      <c r="H229" s="32"/>
      <c r="I229" s="28"/>
      <c r="J229" s="32"/>
      <c r="K229" s="32"/>
    </row>
    <row r="230" spans="1:11" ht="12" customHeight="1">
      <c r="A230" s="20"/>
      <c r="B230" s="20"/>
      <c r="C230" s="22"/>
      <c r="D230" s="22"/>
      <c r="E230" s="2"/>
      <c r="F230" s="6"/>
      <c r="G230" s="32"/>
      <c r="H230" s="32"/>
      <c r="I230" s="29"/>
      <c r="J230" s="32"/>
      <c r="K230" s="32"/>
    </row>
    <row r="231" spans="1:11" ht="12" customHeight="1">
      <c r="F231" s="2"/>
    </row>
    <row r="232" spans="1:11" ht="12" customHeight="1">
      <c r="F232" s="2"/>
    </row>
    <row r="233" spans="1:11" ht="12" customHeight="1">
      <c r="F233" s="2"/>
    </row>
    <row r="234" spans="1:11" ht="12" customHeight="1">
      <c r="F234" s="2"/>
    </row>
    <row r="235" spans="1:11" ht="12" customHeight="1">
      <c r="F235" s="2"/>
    </row>
    <row r="236" spans="1:11" ht="12" customHeight="1">
      <c r="F236" s="2"/>
    </row>
    <row r="237" spans="1:11" ht="12" customHeight="1">
      <c r="F237" s="2"/>
    </row>
    <row r="238" spans="1:11" ht="12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2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2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5:11" ht="12" customHeight="1">
      <c r="E241" s="2"/>
      <c r="F241" s="2"/>
      <c r="G241" s="2"/>
      <c r="H241" s="2"/>
      <c r="I241" s="2"/>
      <c r="J241" s="2"/>
      <c r="K241" s="2"/>
    </row>
    <row r="242" spans="5:11" ht="12" customHeight="1">
      <c r="E242" s="2"/>
      <c r="F242" s="2"/>
      <c r="G242" s="2"/>
      <c r="H242" s="2"/>
      <c r="I242" s="2"/>
      <c r="J242" s="2"/>
      <c r="K242" s="2"/>
    </row>
  </sheetData>
  <mergeCells count="595">
    <mergeCell ref="A227:B228"/>
    <mergeCell ref="C227:C228"/>
    <mergeCell ref="D227:E228"/>
    <mergeCell ref="G103:H104"/>
    <mergeCell ref="I103:I104"/>
    <mergeCell ref="J103:K104"/>
    <mergeCell ref="A110:B111"/>
    <mergeCell ref="C110:C111"/>
    <mergeCell ref="D110:E111"/>
    <mergeCell ref="G109:H110"/>
    <mergeCell ref="I109:I110"/>
    <mergeCell ref="J109:K110"/>
    <mergeCell ref="G111:H112"/>
    <mergeCell ref="I111:I112"/>
    <mergeCell ref="J111:K112"/>
    <mergeCell ref="G105:H106"/>
    <mergeCell ref="I105:I106"/>
    <mergeCell ref="J105:K106"/>
    <mergeCell ref="G107:H108"/>
    <mergeCell ref="I107:I108"/>
    <mergeCell ref="J107:K108"/>
    <mergeCell ref="A107:B108"/>
    <mergeCell ref="C107:C108"/>
    <mergeCell ref="D107:E108"/>
    <mergeCell ref="A103:B104"/>
    <mergeCell ref="C103:C104"/>
    <mergeCell ref="D103:E104"/>
    <mergeCell ref="A105:B106"/>
    <mergeCell ref="C105:C106"/>
    <mergeCell ref="D105:E106"/>
    <mergeCell ref="A99:B100"/>
    <mergeCell ref="C99:C100"/>
    <mergeCell ref="D99:E100"/>
    <mergeCell ref="A101:B102"/>
    <mergeCell ref="C101:C102"/>
    <mergeCell ref="D101:E102"/>
    <mergeCell ref="G99:H100"/>
    <mergeCell ref="I99:I100"/>
    <mergeCell ref="J99:K100"/>
    <mergeCell ref="G101:H102"/>
    <mergeCell ref="I101:I102"/>
    <mergeCell ref="J101:K102"/>
    <mergeCell ref="G95:H96"/>
    <mergeCell ref="I95:I96"/>
    <mergeCell ref="J95:K96"/>
    <mergeCell ref="G97:H98"/>
    <mergeCell ref="I97:I98"/>
    <mergeCell ref="J97:K98"/>
    <mergeCell ref="G83:H84"/>
    <mergeCell ref="I83:I84"/>
    <mergeCell ref="J83:K84"/>
    <mergeCell ref="G85:H86"/>
    <mergeCell ref="I85:I86"/>
    <mergeCell ref="J85:K86"/>
    <mergeCell ref="A95:B96"/>
    <mergeCell ref="C95:C96"/>
    <mergeCell ref="D95:E96"/>
    <mergeCell ref="A89:B90"/>
    <mergeCell ref="C89:C90"/>
    <mergeCell ref="D89:E90"/>
    <mergeCell ref="G91:H92"/>
    <mergeCell ref="I91:I92"/>
    <mergeCell ref="J91:K92"/>
    <mergeCell ref="G93:H94"/>
    <mergeCell ref="I93:I94"/>
    <mergeCell ref="J93:K94"/>
    <mergeCell ref="G87:H88"/>
    <mergeCell ref="I87:I88"/>
    <mergeCell ref="J87:K88"/>
    <mergeCell ref="G89:H90"/>
    <mergeCell ref="I89:I90"/>
    <mergeCell ref="J89:K90"/>
    <mergeCell ref="A97:B98"/>
    <mergeCell ref="C97:C98"/>
    <mergeCell ref="D97:E98"/>
    <mergeCell ref="G53:K54"/>
    <mergeCell ref="A91:B92"/>
    <mergeCell ref="C91:C92"/>
    <mergeCell ref="D91:E92"/>
    <mergeCell ref="A93:B94"/>
    <mergeCell ref="C93:C94"/>
    <mergeCell ref="D93:E94"/>
    <mergeCell ref="G79:H80"/>
    <mergeCell ref="I79:I80"/>
    <mergeCell ref="J79:K80"/>
    <mergeCell ref="G75:H76"/>
    <mergeCell ref="I75:I76"/>
    <mergeCell ref="J75:K76"/>
    <mergeCell ref="G77:H78"/>
    <mergeCell ref="I77:I78"/>
    <mergeCell ref="J77:K78"/>
    <mergeCell ref="G71:H72"/>
    <mergeCell ref="I71:I72"/>
    <mergeCell ref="J71:K72"/>
    <mergeCell ref="G73:H74"/>
    <mergeCell ref="I73:I74"/>
    <mergeCell ref="G81:H82"/>
    <mergeCell ref="I81:I82"/>
    <mergeCell ref="J81:K82"/>
    <mergeCell ref="I57:I58"/>
    <mergeCell ref="J57:K58"/>
    <mergeCell ref="G59:H60"/>
    <mergeCell ref="I59:I60"/>
    <mergeCell ref="J59:K60"/>
    <mergeCell ref="G61:H62"/>
    <mergeCell ref="I61:I62"/>
    <mergeCell ref="J61:K62"/>
    <mergeCell ref="J73:K74"/>
    <mergeCell ref="G67:H68"/>
    <mergeCell ref="I67:I68"/>
    <mergeCell ref="J67:K68"/>
    <mergeCell ref="G69:H70"/>
    <mergeCell ref="I69:I70"/>
    <mergeCell ref="J69:K70"/>
    <mergeCell ref="G63:H64"/>
    <mergeCell ref="I63:I64"/>
    <mergeCell ref="J63:K64"/>
    <mergeCell ref="G65:H66"/>
    <mergeCell ref="I65:I66"/>
    <mergeCell ref="J65:K66"/>
    <mergeCell ref="D63:E64"/>
    <mergeCell ref="A65:B66"/>
    <mergeCell ref="C65:C66"/>
    <mergeCell ref="D65:E66"/>
    <mergeCell ref="A57:E58"/>
    <mergeCell ref="A59:B60"/>
    <mergeCell ref="C59:C60"/>
    <mergeCell ref="D59:E60"/>
    <mergeCell ref="A61:B62"/>
    <mergeCell ref="C61:C62"/>
    <mergeCell ref="D61:E62"/>
    <mergeCell ref="I49:I50"/>
    <mergeCell ref="J49:K50"/>
    <mergeCell ref="A73:B74"/>
    <mergeCell ref="C73:C74"/>
    <mergeCell ref="D73:E74"/>
    <mergeCell ref="G55:H56"/>
    <mergeCell ref="I55:I56"/>
    <mergeCell ref="J55:K56"/>
    <mergeCell ref="G57:H58"/>
    <mergeCell ref="A71:B72"/>
    <mergeCell ref="C71:C72"/>
    <mergeCell ref="D71:E72"/>
    <mergeCell ref="A53:B54"/>
    <mergeCell ref="C53:C54"/>
    <mergeCell ref="D53:E54"/>
    <mergeCell ref="A67:B68"/>
    <mergeCell ref="C67:C68"/>
    <mergeCell ref="D67:E68"/>
    <mergeCell ref="A69:B70"/>
    <mergeCell ref="C69:C70"/>
    <mergeCell ref="D69:E70"/>
    <mergeCell ref="G49:H50"/>
    <mergeCell ref="A63:B64"/>
    <mergeCell ref="C63:C64"/>
    <mergeCell ref="G45:H46"/>
    <mergeCell ref="I45:I46"/>
    <mergeCell ref="J45:K46"/>
    <mergeCell ref="G47:H48"/>
    <mergeCell ref="I47:I48"/>
    <mergeCell ref="J47:K48"/>
    <mergeCell ref="G41:H42"/>
    <mergeCell ref="I41:I42"/>
    <mergeCell ref="J41:K42"/>
    <mergeCell ref="G43:H44"/>
    <mergeCell ref="I43:I44"/>
    <mergeCell ref="J43:K44"/>
    <mergeCell ref="G37:H38"/>
    <mergeCell ref="I37:I38"/>
    <mergeCell ref="J37:K38"/>
    <mergeCell ref="G39:H40"/>
    <mergeCell ref="I39:I40"/>
    <mergeCell ref="J39:K40"/>
    <mergeCell ref="A36:B37"/>
    <mergeCell ref="C36:C37"/>
    <mergeCell ref="D36:E37"/>
    <mergeCell ref="I32:I33"/>
    <mergeCell ref="J32:K33"/>
    <mergeCell ref="A49:B50"/>
    <mergeCell ref="C49:C50"/>
    <mergeCell ref="D49:E50"/>
    <mergeCell ref="A51:B52"/>
    <mergeCell ref="C51:C52"/>
    <mergeCell ref="D51:E52"/>
    <mergeCell ref="A45:B46"/>
    <mergeCell ref="C45:C46"/>
    <mergeCell ref="D45:E46"/>
    <mergeCell ref="A47:B48"/>
    <mergeCell ref="C47:C48"/>
    <mergeCell ref="D47:E48"/>
    <mergeCell ref="A39:E40"/>
    <mergeCell ref="A41:B42"/>
    <mergeCell ref="C41:C42"/>
    <mergeCell ref="D41:E42"/>
    <mergeCell ref="A43:B44"/>
    <mergeCell ref="C43:C44"/>
    <mergeCell ref="D43:E44"/>
    <mergeCell ref="C32:C33"/>
    <mergeCell ref="C34:C35"/>
    <mergeCell ref="G35:K36"/>
    <mergeCell ref="G24:H25"/>
    <mergeCell ref="G26:H27"/>
    <mergeCell ref="A85:B86"/>
    <mergeCell ref="C85:C86"/>
    <mergeCell ref="D85:E86"/>
    <mergeCell ref="A87:B88"/>
    <mergeCell ref="A77:B78"/>
    <mergeCell ref="C77:C78"/>
    <mergeCell ref="D77:E78"/>
    <mergeCell ref="A79:B80"/>
    <mergeCell ref="A75:B76"/>
    <mergeCell ref="C75:C76"/>
    <mergeCell ref="D75:E76"/>
    <mergeCell ref="C79:C80"/>
    <mergeCell ref="D79:E80"/>
    <mergeCell ref="A81:B82"/>
    <mergeCell ref="C81:C82"/>
    <mergeCell ref="D81:E82"/>
    <mergeCell ref="A83:B84"/>
    <mergeCell ref="C83:C84"/>
    <mergeCell ref="D83:E84"/>
    <mergeCell ref="C87:C88"/>
    <mergeCell ref="D87:E88"/>
    <mergeCell ref="G32:H33"/>
    <mergeCell ref="A1:K6"/>
    <mergeCell ref="D28:E29"/>
    <mergeCell ref="D30:E31"/>
    <mergeCell ref="D32:E33"/>
    <mergeCell ref="D34:E35"/>
    <mergeCell ref="A28:B29"/>
    <mergeCell ref="A30:B31"/>
    <mergeCell ref="A32:B33"/>
    <mergeCell ref="A34:B35"/>
    <mergeCell ref="C20:C21"/>
    <mergeCell ref="C22:C23"/>
    <mergeCell ref="C24:C25"/>
    <mergeCell ref="C26:C27"/>
    <mergeCell ref="C28:C29"/>
    <mergeCell ref="C30:C31"/>
    <mergeCell ref="A20:B21"/>
    <mergeCell ref="A22:B23"/>
    <mergeCell ref="A24:B25"/>
    <mergeCell ref="A26:B27"/>
    <mergeCell ref="D20:E21"/>
    <mergeCell ref="D22:E23"/>
    <mergeCell ref="D24:E25"/>
    <mergeCell ref="D26:E27"/>
    <mergeCell ref="J20:K21"/>
    <mergeCell ref="A117:E118"/>
    <mergeCell ref="A119:B120"/>
    <mergeCell ref="C119:C120"/>
    <mergeCell ref="D119:E120"/>
    <mergeCell ref="A121:B122"/>
    <mergeCell ref="C121:C122"/>
    <mergeCell ref="D121:E122"/>
    <mergeCell ref="A123:B124"/>
    <mergeCell ref="C123:C124"/>
    <mergeCell ref="D123:E124"/>
    <mergeCell ref="A125:B126"/>
    <mergeCell ref="C125:C126"/>
    <mergeCell ref="D125:E126"/>
    <mergeCell ref="A127:B128"/>
    <mergeCell ref="C127:C128"/>
    <mergeCell ref="D127:E128"/>
    <mergeCell ref="A129:B130"/>
    <mergeCell ref="C129:C130"/>
    <mergeCell ref="D129:E130"/>
    <mergeCell ref="G137:H138"/>
    <mergeCell ref="I137:I138"/>
    <mergeCell ref="J137:K138"/>
    <mergeCell ref="G139:H140"/>
    <mergeCell ref="I139:I140"/>
    <mergeCell ref="J139:K140"/>
    <mergeCell ref="G141:H142"/>
    <mergeCell ref="A131:B132"/>
    <mergeCell ref="C131:C132"/>
    <mergeCell ref="D131:E132"/>
    <mergeCell ref="A133:B134"/>
    <mergeCell ref="C133:C134"/>
    <mergeCell ref="D133:E134"/>
    <mergeCell ref="A135:B136"/>
    <mergeCell ref="C135:C136"/>
    <mergeCell ref="D135:E136"/>
    <mergeCell ref="A137:B138"/>
    <mergeCell ref="C137:C138"/>
    <mergeCell ref="D137:E138"/>
    <mergeCell ref="A139:B140"/>
    <mergeCell ref="C139:C140"/>
    <mergeCell ref="D139:E140"/>
    <mergeCell ref="A141:B142"/>
    <mergeCell ref="C141:C142"/>
    <mergeCell ref="D141:E142"/>
    <mergeCell ref="D164:E165"/>
    <mergeCell ref="A145:B146"/>
    <mergeCell ref="C145:C146"/>
    <mergeCell ref="D145:E146"/>
    <mergeCell ref="C149:C150"/>
    <mergeCell ref="G143:H144"/>
    <mergeCell ref="I143:I144"/>
    <mergeCell ref="J143:K144"/>
    <mergeCell ref="G145:H146"/>
    <mergeCell ref="I145:I146"/>
    <mergeCell ref="J145:K146"/>
    <mergeCell ref="C143:C144"/>
    <mergeCell ref="D143:E144"/>
    <mergeCell ref="I141:I142"/>
    <mergeCell ref="J141:K142"/>
    <mergeCell ref="G147:H148"/>
    <mergeCell ref="I147:I148"/>
    <mergeCell ref="J147:K148"/>
    <mergeCell ref="G149:H150"/>
    <mergeCell ref="I149:I150"/>
    <mergeCell ref="J149:K150"/>
    <mergeCell ref="G151:H152"/>
    <mergeCell ref="I151:I152"/>
    <mergeCell ref="G125:H126"/>
    <mergeCell ref="I125:I126"/>
    <mergeCell ref="J125:K126"/>
    <mergeCell ref="G127:H128"/>
    <mergeCell ref="I127:I128"/>
    <mergeCell ref="J127:K128"/>
    <mergeCell ref="G129:H130"/>
    <mergeCell ref="I129:I130"/>
    <mergeCell ref="A160:E161"/>
    <mergeCell ref="A153:B154"/>
    <mergeCell ref="C153:C154"/>
    <mergeCell ref="D153:E154"/>
    <mergeCell ref="A155:B156"/>
    <mergeCell ref="C155:C156"/>
    <mergeCell ref="D155:E156"/>
    <mergeCell ref="A157:B158"/>
    <mergeCell ref="C157:C158"/>
    <mergeCell ref="D157:E158"/>
    <mergeCell ref="A147:B148"/>
    <mergeCell ref="C147:C148"/>
    <mergeCell ref="D147:E148"/>
    <mergeCell ref="D151:E152"/>
    <mergeCell ref="D149:E150"/>
    <mergeCell ref="A143:B144"/>
    <mergeCell ref="G117:K118"/>
    <mergeCell ref="G119:H120"/>
    <mergeCell ref="I119:I120"/>
    <mergeCell ref="J119:K120"/>
    <mergeCell ref="G121:H122"/>
    <mergeCell ref="I121:I122"/>
    <mergeCell ref="J121:K122"/>
    <mergeCell ref="G123:H124"/>
    <mergeCell ref="I123:I124"/>
    <mergeCell ref="J123:K124"/>
    <mergeCell ref="J129:K130"/>
    <mergeCell ref="G131:H132"/>
    <mergeCell ref="I131:I132"/>
    <mergeCell ref="J131:K132"/>
    <mergeCell ref="G133:H134"/>
    <mergeCell ref="I133:I134"/>
    <mergeCell ref="J133:K134"/>
    <mergeCell ref="G135:H136"/>
    <mergeCell ref="I135:I136"/>
    <mergeCell ref="J135:K136"/>
    <mergeCell ref="J151:K152"/>
    <mergeCell ref="G153:H154"/>
    <mergeCell ref="I153:I154"/>
    <mergeCell ref="J153:K154"/>
    <mergeCell ref="G155:H156"/>
    <mergeCell ref="I155:I156"/>
    <mergeCell ref="J155:K156"/>
    <mergeCell ref="G157:H158"/>
    <mergeCell ref="I157:I158"/>
    <mergeCell ref="J157:K158"/>
    <mergeCell ref="G159:H160"/>
    <mergeCell ref="I159:I160"/>
    <mergeCell ref="J159:K160"/>
    <mergeCell ref="A168:B169"/>
    <mergeCell ref="C168:C169"/>
    <mergeCell ref="D168:E169"/>
    <mergeCell ref="A170:B171"/>
    <mergeCell ref="C170:C171"/>
    <mergeCell ref="D170:E171"/>
    <mergeCell ref="G170:H171"/>
    <mergeCell ref="I170:I171"/>
    <mergeCell ref="J170:K171"/>
    <mergeCell ref="A166:B167"/>
    <mergeCell ref="C166:C167"/>
    <mergeCell ref="D166:E167"/>
    <mergeCell ref="J164:K165"/>
    <mergeCell ref="I164:I165"/>
    <mergeCell ref="G164:H165"/>
    <mergeCell ref="G162:K163"/>
    <mergeCell ref="A162:B163"/>
    <mergeCell ref="C162:C163"/>
    <mergeCell ref="D162:E163"/>
    <mergeCell ref="A164:B165"/>
    <mergeCell ref="C164:C165"/>
    <mergeCell ref="A172:B173"/>
    <mergeCell ref="C172:C173"/>
    <mergeCell ref="D172:E173"/>
    <mergeCell ref="A174:B175"/>
    <mergeCell ref="C174:C175"/>
    <mergeCell ref="D174:E175"/>
    <mergeCell ref="A176:B177"/>
    <mergeCell ref="C176:C177"/>
    <mergeCell ref="D176:E177"/>
    <mergeCell ref="A184:B185"/>
    <mergeCell ref="C184:C185"/>
    <mergeCell ref="D184:E185"/>
    <mergeCell ref="G176:H177"/>
    <mergeCell ref="I176:I177"/>
    <mergeCell ref="J176:K177"/>
    <mergeCell ref="G178:H179"/>
    <mergeCell ref="I178:I179"/>
    <mergeCell ref="J178:K179"/>
    <mergeCell ref="A178:B179"/>
    <mergeCell ref="C178:C179"/>
    <mergeCell ref="D178:E179"/>
    <mergeCell ref="A180:B181"/>
    <mergeCell ref="C180:C181"/>
    <mergeCell ref="D180:E181"/>
    <mergeCell ref="A182:B183"/>
    <mergeCell ref="C182:C183"/>
    <mergeCell ref="D182:E183"/>
    <mergeCell ref="A201:B202"/>
    <mergeCell ref="C201:C202"/>
    <mergeCell ref="D201:E202"/>
    <mergeCell ref="A199:B200"/>
    <mergeCell ref="C199:C200"/>
    <mergeCell ref="D199:E200"/>
    <mergeCell ref="A192:B193"/>
    <mergeCell ref="C192:C193"/>
    <mergeCell ref="D192:E193"/>
    <mergeCell ref="A194:B195"/>
    <mergeCell ref="C194:C195"/>
    <mergeCell ref="D194:E195"/>
    <mergeCell ref="A197:E198"/>
    <mergeCell ref="A186:B187"/>
    <mergeCell ref="C186:C187"/>
    <mergeCell ref="D186:E187"/>
    <mergeCell ref="A188:B189"/>
    <mergeCell ref="C188:C189"/>
    <mergeCell ref="D188:E189"/>
    <mergeCell ref="A190:B191"/>
    <mergeCell ref="C190:C191"/>
    <mergeCell ref="D190:E191"/>
    <mergeCell ref="G172:H173"/>
    <mergeCell ref="I172:I173"/>
    <mergeCell ref="J172:K173"/>
    <mergeCell ref="G174:H175"/>
    <mergeCell ref="I174:I175"/>
    <mergeCell ref="J174:K175"/>
    <mergeCell ref="G186:H187"/>
    <mergeCell ref="I186:I187"/>
    <mergeCell ref="J186:K187"/>
    <mergeCell ref="G188:H189"/>
    <mergeCell ref="I188:I189"/>
    <mergeCell ref="J188:K189"/>
    <mergeCell ref="G180:H181"/>
    <mergeCell ref="I180:I181"/>
    <mergeCell ref="J180:K181"/>
    <mergeCell ref="G182:H183"/>
    <mergeCell ref="I182:I183"/>
    <mergeCell ref="J182:K183"/>
    <mergeCell ref="G184:H185"/>
    <mergeCell ref="I184:I185"/>
    <mergeCell ref="J184:K185"/>
    <mergeCell ref="G199:H200"/>
    <mergeCell ref="I199:I200"/>
    <mergeCell ref="J199:K200"/>
    <mergeCell ref="G201:H202"/>
    <mergeCell ref="I201:I202"/>
    <mergeCell ref="J201:K202"/>
    <mergeCell ref="G190:H191"/>
    <mergeCell ref="I190:I191"/>
    <mergeCell ref="J190:K191"/>
    <mergeCell ref="G192:H193"/>
    <mergeCell ref="I192:I193"/>
    <mergeCell ref="J192:K193"/>
    <mergeCell ref="G194:H195"/>
    <mergeCell ref="I194:I195"/>
    <mergeCell ref="J194:K195"/>
    <mergeCell ref="A207:B208"/>
    <mergeCell ref="C207:C208"/>
    <mergeCell ref="D207:E208"/>
    <mergeCell ref="G203:H204"/>
    <mergeCell ref="I203:I204"/>
    <mergeCell ref="J203:K204"/>
    <mergeCell ref="G205:H206"/>
    <mergeCell ref="I205:I206"/>
    <mergeCell ref="J205:K206"/>
    <mergeCell ref="G207:H208"/>
    <mergeCell ref="I207:I208"/>
    <mergeCell ref="J207:K208"/>
    <mergeCell ref="A203:B204"/>
    <mergeCell ref="C203:C204"/>
    <mergeCell ref="D203:E204"/>
    <mergeCell ref="A205:B206"/>
    <mergeCell ref="C205:C206"/>
    <mergeCell ref="D205:E206"/>
    <mergeCell ref="A223:B224"/>
    <mergeCell ref="C223:C224"/>
    <mergeCell ref="D223:E224"/>
    <mergeCell ref="A213:B214"/>
    <mergeCell ref="C213:C214"/>
    <mergeCell ref="D213:E214"/>
    <mergeCell ref="A215:B216"/>
    <mergeCell ref="C215:C216"/>
    <mergeCell ref="D215:E216"/>
    <mergeCell ref="A217:B218"/>
    <mergeCell ref="C217:C218"/>
    <mergeCell ref="D217:E218"/>
    <mergeCell ref="C209:C210"/>
    <mergeCell ref="D209:E210"/>
    <mergeCell ref="A211:B212"/>
    <mergeCell ref="C211:C212"/>
    <mergeCell ref="D211:E212"/>
    <mergeCell ref="I219:I220"/>
    <mergeCell ref="J219:K220"/>
    <mergeCell ref="G221:H222"/>
    <mergeCell ref="I221:I222"/>
    <mergeCell ref="A219:B220"/>
    <mergeCell ref="C219:C220"/>
    <mergeCell ref="D219:E220"/>
    <mergeCell ref="A221:B222"/>
    <mergeCell ref="C221:C222"/>
    <mergeCell ref="D221:E222"/>
    <mergeCell ref="G225:H226"/>
    <mergeCell ref="I225:I226"/>
    <mergeCell ref="J225:K226"/>
    <mergeCell ref="A225:B226"/>
    <mergeCell ref="C225:C226"/>
    <mergeCell ref="D225:E226"/>
    <mergeCell ref="G197:K198"/>
    <mergeCell ref="G209:H210"/>
    <mergeCell ref="I209:I210"/>
    <mergeCell ref="J209:K210"/>
    <mergeCell ref="G211:H212"/>
    <mergeCell ref="I211:I212"/>
    <mergeCell ref="J211:K212"/>
    <mergeCell ref="G213:H214"/>
    <mergeCell ref="I213:I214"/>
    <mergeCell ref="J213:K214"/>
    <mergeCell ref="G215:H216"/>
    <mergeCell ref="I215:I216"/>
    <mergeCell ref="J215:K216"/>
    <mergeCell ref="G217:H218"/>
    <mergeCell ref="I217:I218"/>
    <mergeCell ref="J217:K218"/>
    <mergeCell ref="G219:H220"/>
    <mergeCell ref="A209:B210"/>
    <mergeCell ref="A229:B230"/>
    <mergeCell ref="C229:D230"/>
    <mergeCell ref="A7:C10"/>
    <mergeCell ref="D7:H10"/>
    <mergeCell ref="I7:K10"/>
    <mergeCell ref="J227:K228"/>
    <mergeCell ref="I227:I228"/>
    <mergeCell ref="G227:H228"/>
    <mergeCell ref="A151:B152"/>
    <mergeCell ref="A149:B150"/>
    <mergeCell ref="C151:C152"/>
    <mergeCell ref="G229:H230"/>
    <mergeCell ref="I229:I230"/>
    <mergeCell ref="J229:K230"/>
    <mergeCell ref="J168:K169"/>
    <mergeCell ref="I168:I169"/>
    <mergeCell ref="G168:H169"/>
    <mergeCell ref="J166:K167"/>
    <mergeCell ref="I166:I167"/>
    <mergeCell ref="G166:H167"/>
    <mergeCell ref="J221:K222"/>
    <mergeCell ref="G223:H224"/>
    <mergeCell ref="I223:I224"/>
    <mergeCell ref="J223:K224"/>
    <mergeCell ref="J18:K19"/>
    <mergeCell ref="I18:I19"/>
    <mergeCell ref="G18:H19"/>
    <mergeCell ref="D18:E19"/>
    <mergeCell ref="C18:C19"/>
    <mergeCell ref="A18:B19"/>
    <mergeCell ref="G16:K17"/>
    <mergeCell ref="A16:E17"/>
    <mergeCell ref="A55:E56"/>
    <mergeCell ref="J22:K23"/>
    <mergeCell ref="J24:K25"/>
    <mergeCell ref="J26:K27"/>
    <mergeCell ref="J28:K29"/>
    <mergeCell ref="J30:K31"/>
    <mergeCell ref="G28:H29"/>
    <mergeCell ref="G30:H31"/>
    <mergeCell ref="I20:I21"/>
    <mergeCell ref="I22:I23"/>
    <mergeCell ref="I24:I25"/>
    <mergeCell ref="I26:I27"/>
    <mergeCell ref="I28:I29"/>
    <mergeCell ref="I30:I31"/>
    <mergeCell ref="G20:H21"/>
    <mergeCell ref="G22:H23"/>
  </mergeCells>
  <pageMargins left="0.7" right="0.7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lherminegourmande@orange.fr</dc:creator>
  <cp:lastModifiedBy>ANIM ET VOUS</cp:lastModifiedBy>
  <cp:lastPrinted>2026-04-28T12:11:57Z</cp:lastPrinted>
  <dcterms:created xsi:type="dcterms:W3CDTF">2025-06-03T14:23:50Z</dcterms:created>
  <dcterms:modified xsi:type="dcterms:W3CDTF">2026-06-23T13:08:10Z</dcterms:modified>
</cp:coreProperties>
</file>